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200" windowHeight="12090"/>
  </bookViews>
  <sheets>
    <sheet name="封面" sheetId="5" r:id="rId1"/>
    <sheet name="附表1" sheetId="4" r:id="rId2"/>
    <sheet name="封面2" sheetId="8" r:id="rId3"/>
    <sheet name="附表2" sheetId="2" r:id="rId4"/>
    <sheet name="附表3" sheetId="7" r:id="rId5"/>
    <sheet name="附表4" sheetId="1" r:id="rId6"/>
  </sheets>
  <definedNames>
    <definedName name="_xlnm.Print_Titles" localSheetId="1">附表1!$1:$5</definedName>
    <definedName name="_xlnm.Print_Titles" localSheetId="4">附表3!$1:$6</definedName>
  </definedNames>
  <calcPr calcId="124519"/>
</workbook>
</file>

<file path=xl/calcChain.xml><?xml version="1.0" encoding="utf-8"?>
<calcChain xmlns="http://schemas.openxmlformats.org/spreadsheetml/2006/main">
  <c r="E7" i="1"/>
  <c r="D7"/>
  <c r="E7" i="7"/>
  <c r="D7"/>
  <c r="G39" i="4"/>
  <c r="H40"/>
  <c r="F7"/>
  <c r="F6" s="1"/>
  <c r="G8"/>
  <c r="H8" s="1"/>
  <c r="H7" s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C7"/>
  <c r="D8"/>
  <c r="D7" s="1"/>
  <c r="D39"/>
  <c r="C39"/>
  <c r="G7" l="1"/>
  <c r="H39"/>
  <c r="C6"/>
  <c r="D6" s="1"/>
  <c r="G6" l="1"/>
  <c r="H6" s="1"/>
</calcChain>
</file>

<file path=xl/sharedStrings.xml><?xml version="1.0" encoding="utf-8"?>
<sst xmlns="http://schemas.openxmlformats.org/spreadsheetml/2006/main" count="225" uniqueCount="148">
  <si>
    <t>单位：万元</t>
  </si>
  <si>
    <t>序号</t>
  </si>
  <si>
    <t>项目名称</t>
  </si>
  <si>
    <t>项目类型</t>
  </si>
  <si>
    <t>债券类型</t>
  </si>
  <si>
    <t>债券期限</t>
  </si>
  <si>
    <t>举借债务必要性</t>
  </si>
  <si>
    <t>备注</t>
  </si>
  <si>
    <t>临汾市第五人民医院服务能力提升建设项目</t>
  </si>
  <si>
    <t>公立医院</t>
  </si>
  <si>
    <t>专项债券</t>
  </si>
  <si>
    <t>10年</t>
  </si>
  <si>
    <t>临汾市中心医院感染性疾病中心建设项目</t>
  </si>
  <si>
    <t>高河店、南焦堡、下樊村和北孝社区城中村连片改造（一期）工程</t>
  </si>
  <si>
    <t>棚户区改造</t>
  </si>
  <si>
    <t>本年申请债券金额中13200万元发行10年期债券</t>
  </si>
  <si>
    <t>临汾市中心医院门诊住院楼扩建项目</t>
  </si>
  <si>
    <t>--</t>
  </si>
  <si>
    <t>临汾市人民医院新建感染性疾病救治综合楼建设项目</t>
  </si>
  <si>
    <t>单位：亿元</t>
  </si>
  <si>
    <t>债务余额</t>
  </si>
  <si>
    <t>债务率</t>
  </si>
  <si>
    <t>2022年</t>
  </si>
  <si>
    <t>2023年</t>
  </si>
  <si>
    <t>2024年</t>
  </si>
  <si>
    <t>环城南路与鼓楼南大街三岔口改造工程征地拆迁</t>
  </si>
  <si>
    <t>其他</t>
  </si>
  <si>
    <t>一般债券</t>
  </si>
  <si>
    <t>7年</t>
  </si>
  <si>
    <t>五一路快速通道项目征地拆迁</t>
  </si>
  <si>
    <t>关帝庙片区综合改造建设项目征地拆迁</t>
  </si>
  <si>
    <t>临汾市规划三街项目征地拆迁</t>
  </si>
  <si>
    <t>第二中心学校配套道路征地拆迁</t>
  </si>
  <si>
    <t>文理学院转设新校区配套道路工程征地拆迁</t>
  </si>
  <si>
    <t>河汾一路跨铁路立交桥梁工程</t>
  </si>
  <si>
    <t>市政建设</t>
  </si>
  <si>
    <t>鼓楼西上跨中大街立交桥工程</t>
  </si>
  <si>
    <t>临汾市水塔社区棚户区改造（一期）建设项目</t>
  </si>
  <si>
    <t>解放路（鼓楼北大街-兵站路）道路改造工程</t>
  </si>
  <si>
    <t>第二中心学校建设项目</t>
  </si>
  <si>
    <t>第二中心学校配套道路建设项目</t>
  </si>
  <si>
    <t>临汾市水塔游园建设项目</t>
  </si>
  <si>
    <t>临汾市鼓楼西上跨中大街立交桥配套工程</t>
  </si>
  <si>
    <t>临汾市中大街南延（五一西路-西赵路）道路工程</t>
  </si>
  <si>
    <t>收入</t>
  </si>
  <si>
    <t>支出</t>
  </si>
  <si>
    <t>项目</t>
  </si>
  <si>
    <t>年初预算</t>
  </si>
  <si>
    <t>本次
增加额</t>
  </si>
  <si>
    <t>本次调整预算</t>
  </si>
  <si>
    <t>收入总计</t>
  </si>
  <si>
    <t>支出总计</t>
  </si>
  <si>
    <t>1.市本级收入</t>
  </si>
  <si>
    <t>2.市本级转移性收入</t>
  </si>
  <si>
    <t xml:space="preserve">    其他企业改革发展补助</t>
  </si>
  <si>
    <t>3.动用预算稳定调节基金</t>
  </si>
  <si>
    <t xml:space="preserve">    财政对企业职工基本养老保险基金的补助</t>
  </si>
  <si>
    <t>4.调入资金</t>
  </si>
  <si>
    <t xml:space="preserve">    其他公路水路运输支出</t>
  </si>
  <si>
    <t>5.债务收入</t>
  </si>
  <si>
    <t xml:space="preserve">    一般行政管理事务[宣传事务]</t>
  </si>
  <si>
    <t xml:space="preserve">    其他公安支出</t>
  </si>
  <si>
    <t xml:space="preserve">    其他统计信息事务支出</t>
  </si>
  <si>
    <t xml:space="preserve">    一般行政管理事务[农业农村]</t>
  </si>
  <si>
    <t xml:space="preserve">    其他残疾人事业支出</t>
  </si>
  <si>
    <t xml:space="preserve">     一般行政管理事务[商贸事务]</t>
  </si>
  <si>
    <t xml:space="preserve">    其他城乡社区公共设施支出</t>
  </si>
  <si>
    <t xml:space="preserve">    其他污染防治支出</t>
  </si>
  <si>
    <t xml:space="preserve">    专项业务[党委办公厅(室)及相关机构事务]</t>
  </si>
  <si>
    <t xml:space="preserve">    退役士兵安置</t>
  </si>
  <si>
    <t xml:space="preserve">    学前教育</t>
  </si>
  <si>
    <t xml:space="preserve">    其他城乡社区管理事务支出</t>
  </si>
  <si>
    <t>临汾市财政局编制</t>
  </si>
  <si>
    <t>区划</t>
  </si>
  <si>
    <t>临汾市</t>
  </si>
  <si>
    <t>其中：市本级</t>
  </si>
  <si>
    <t>二○二一年临汾市本级预算调整方案（草案）</t>
    <phoneticPr fontId="52" type="noConversion"/>
  </si>
  <si>
    <t>临汾市本级2021年预算调整方案（草案）</t>
    <phoneticPr fontId="2" type="noConversion"/>
  </si>
  <si>
    <t>该项目可加快解决城中村住户的住房困难，提高其生活质量，同时改善配套市政设施和公共服务设施，有利于改善城市环境。</t>
  </si>
  <si>
    <t>该项目符合临汾市医疗卫生服务体系规划，有利于全市卫生事业全面、协调、可持续发展。</t>
  </si>
  <si>
    <t>该项目建成投入使用后，对我市补齐感染性疾病救治短板有积极推动作用，切实提升我市感染性疾病防控救治能力。</t>
  </si>
  <si>
    <t>该项目对市中心医院感染科发展起积极推动作用，可提高我市疾病防控与医疗救治能力，符合医疗卫生事业的发展要求。</t>
  </si>
  <si>
    <t>该项目将对市第五人民医院新院区功能进行提升完善，对提高该院心理精神医疗水平、提升医疗服务能力起积极作用。</t>
  </si>
  <si>
    <t>五一路快速通道项目</t>
  </si>
  <si>
    <t>河汾一路跨铁路桥梁工程征地拆迁</t>
  </si>
  <si>
    <t xml:space="preserve">    自然灾害灾后重建补助</t>
    <phoneticPr fontId="2" type="noConversion"/>
  </si>
  <si>
    <t>一、一般公共预算收入</t>
    <phoneticPr fontId="2" type="noConversion"/>
  </si>
  <si>
    <t>一、一般公共预算支出</t>
    <phoneticPr fontId="2" type="noConversion"/>
  </si>
  <si>
    <t>2.债务还本支出</t>
    <phoneticPr fontId="2" type="noConversion"/>
  </si>
  <si>
    <t>1.市本级支出</t>
    <phoneticPr fontId="2" type="noConversion"/>
  </si>
  <si>
    <t>二、政府性基金预算支出</t>
    <phoneticPr fontId="2" type="noConversion"/>
  </si>
  <si>
    <t>2.其他地方自行试点项目收益专项债券收入安排的支出</t>
    <phoneticPr fontId="2" type="noConversion"/>
  </si>
  <si>
    <t>1.市本级收入</t>
    <phoneticPr fontId="2" type="noConversion"/>
  </si>
  <si>
    <t>二、政府性基金预算收入</t>
    <phoneticPr fontId="2" type="noConversion"/>
  </si>
  <si>
    <t>2.债务收入</t>
    <phoneticPr fontId="2" type="noConversion"/>
  </si>
  <si>
    <t>3.调入资金</t>
    <phoneticPr fontId="2" type="noConversion"/>
  </si>
  <si>
    <t>该项目西起滨河东路，东至脸谱桥，道路全长3885米，项目建成后，五一路将打通主城区与东城中长距离快速通道，形成连续封闭交通流，有效提升道路通行能力。</t>
  </si>
  <si>
    <t>该项目共涉及拆迁面积约12.2万平方米，还迁面积约7.8万平方米。</t>
  </si>
  <si>
    <t>该项目征地拆迁共涉及677户（个人房屋663户，单位14个），拆迁房屋面积约16万平方米。</t>
  </si>
  <si>
    <t>该项目建成后，将进一步拉开城市框架，串接河西高铁片区、北部商务办公区、东部生活区以及传统产业区等4大城市功能组团，加快省域副中心城市建设。</t>
  </si>
  <si>
    <t>该项目征地涉及49户，面积103亩；拆迁涉及68户。</t>
  </si>
  <si>
    <t>该项目位于规划三街与站南路交叉口西南角，建筑面积 45319平方米，占地面积95.7亩，可容纳学生2520人，项目建成后将为为河西片区居民提供优质的教育服务。</t>
  </si>
  <si>
    <t>该项目包含四条道路，可提高临汾市第二中心学校周边道路的通行能力，缓解交通压力，为市民提供了良好的交通环境。</t>
  </si>
  <si>
    <t>该项目包含规划三路和纬四路两条道路，共需征地109亩、拆迁26户，涉及北芦、南芦嘉泉、高堆、官场5个村。为文理学院转设新校区配套道路工程的顺利开展奠定基础。</t>
  </si>
  <si>
    <t>该项目拆迁面积约10.06万平方米。</t>
  </si>
  <si>
    <t>该项目可改善区域配套设施的条件，并带动沿线市政基础设施的建设，促进区位优势的发挥，推动区域社会经济的发展。</t>
  </si>
  <si>
    <t>该项目西起鼓楼北大街，东至兵站路，全长1477米，符合临汾市靓城提质“三大行动”深化提质的要求，对完善中心城区交通路网设施， 提高区域的通行能力，进一步改善城市面貌，塑造城市形象，提升城市品质，推进高质量发展和打造省域副中心城市具有重大意义。</t>
  </si>
  <si>
    <t>该项目位于解放西路原水厂和武警支队院内，总占地面积36亩，建绿化面积1.4万平米，项目建设是临汾创建国家园林城市的需要，可改善城镇环境质量和城镇设施水平。</t>
  </si>
  <si>
    <t>该项目南起西赵路，北至五一西路，道路全长888.63米，此段路与西赵路、五一西路、 滨河东路连通形成环状路网，与规划交通路网保持一致，增强了该区域城市路网的通达性。</t>
  </si>
  <si>
    <t xml:space="preserve">    其他城乡社区支出</t>
    <phoneticPr fontId="2" type="noConversion"/>
  </si>
  <si>
    <t xml:space="preserve">    财政对城乡居民基本医疗保险基金的补助</t>
    <phoneticPr fontId="2" type="noConversion"/>
  </si>
  <si>
    <t xml:space="preserve">    应急救援</t>
    <phoneticPr fontId="2" type="noConversion"/>
  </si>
  <si>
    <t xml:space="preserve">    一般行政管理事务[政府办公厅(室)及相关机构事务]</t>
    <phoneticPr fontId="2" type="noConversion"/>
  </si>
  <si>
    <t xml:space="preserve">    审计业务</t>
    <phoneticPr fontId="2" type="noConversion"/>
  </si>
  <si>
    <t xml:space="preserve">    文化活动</t>
    <phoneticPr fontId="2" type="noConversion"/>
  </si>
  <si>
    <t xml:space="preserve">    广播电视事务</t>
    <phoneticPr fontId="2" type="noConversion"/>
  </si>
  <si>
    <t xml:space="preserve">    图书馆</t>
    <phoneticPr fontId="2" type="noConversion"/>
  </si>
  <si>
    <t xml:space="preserve">    抗旱</t>
    <phoneticPr fontId="2" type="noConversion"/>
  </si>
  <si>
    <t xml:space="preserve">    其他水利支出</t>
    <phoneticPr fontId="2" type="noConversion"/>
  </si>
  <si>
    <t xml:space="preserve">    工会事务</t>
    <phoneticPr fontId="2" type="noConversion"/>
  </si>
  <si>
    <t xml:space="preserve">    一般行政管理事务[党委办公厅（室）及相关机构事务]</t>
    <phoneticPr fontId="2" type="noConversion"/>
  </si>
  <si>
    <t xml:space="preserve">    艺术表演场所</t>
    <phoneticPr fontId="2" type="noConversion"/>
  </si>
  <si>
    <t>临汾市本级2021年新增专项债券拟安排项目统计表</t>
    <phoneticPr fontId="2" type="noConversion"/>
  </si>
  <si>
    <t>临汾市本级2021年新增一般债券拟安排项目统计表</t>
    <phoneticPr fontId="52" type="noConversion"/>
  </si>
  <si>
    <t>该项目涉及拆除地建东楼、西楼、二招及二招家属院共计1.3万平方米。</t>
  </si>
  <si>
    <t>该项目位于鼓楼北街与水塔街交叉口西北角，总占地面积17.73亩，共建设3栋高层住宅楼，总建筑面积4.89万平方米，项目的实施既加大了保障性住房的保障力度，又可以加快城中村改造进度。</t>
  </si>
  <si>
    <t>该项目为改建鼓楼西街地面铺道688.7米，新建鼓楼西街高架主线730米，改造中大街220米。该项目完善了中心城区骨架路网，有力缓解立交周边区域的交通拥堵状况。</t>
  </si>
  <si>
    <r>
      <t>该项目拆迁面积</t>
    </r>
    <r>
      <rPr>
        <sz val="12"/>
        <rFont val="仿宋_GB2312"/>
        <family val="3"/>
        <charset val="134"/>
      </rPr>
      <t>约18万</t>
    </r>
    <r>
      <rPr>
        <sz val="12"/>
        <color theme="1"/>
        <rFont val="仿宋_GB2312"/>
        <family val="3"/>
        <charset val="134"/>
      </rPr>
      <t>平方米。</t>
    </r>
    <phoneticPr fontId="52" type="noConversion"/>
  </si>
  <si>
    <t>总投资</t>
    <phoneticPr fontId="2" type="noConversion"/>
  </si>
  <si>
    <t>本年拟安排债券金额</t>
    <phoneticPr fontId="2" type="noConversion"/>
  </si>
  <si>
    <t>合计</t>
    <phoneticPr fontId="2" type="noConversion"/>
  </si>
  <si>
    <t>总投资</t>
    <phoneticPr fontId="52" type="noConversion"/>
  </si>
  <si>
    <t>本年拟安排债券金额</t>
    <phoneticPr fontId="52" type="noConversion"/>
  </si>
  <si>
    <t>合计</t>
    <phoneticPr fontId="52" type="noConversion"/>
  </si>
  <si>
    <t>未来偿债计划</t>
    <phoneticPr fontId="2" type="noConversion"/>
  </si>
  <si>
    <t>一般债务限额</t>
    <phoneticPr fontId="2" type="noConversion"/>
  </si>
  <si>
    <t>专项债务限额</t>
    <phoneticPr fontId="2" type="noConversion"/>
  </si>
  <si>
    <t>一般债务余额</t>
    <phoneticPr fontId="2" type="noConversion"/>
  </si>
  <si>
    <t>专项债务余额</t>
    <phoneticPr fontId="2" type="noConversion"/>
  </si>
  <si>
    <t>债务限额</t>
    <phoneticPr fontId="2" type="noConversion"/>
  </si>
  <si>
    <t xml:space="preserve">    </t>
    <phoneticPr fontId="52" type="noConversion"/>
  </si>
  <si>
    <t xml:space="preserve">   临汾市四届人大常委会                                                            </t>
    <phoneticPr fontId="52" type="noConversion"/>
  </si>
  <si>
    <r>
      <t xml:space="preserve">      第52次会议文件                                                            会后收回</t>
    </r>
    <r>
      <rPr>
        <b/>
        <sz val="15"/>
        <rFont val="黑体"/>
        <family val="3"/>
        <charset val="134"/>
      </rPr>
      <t xml:space="preserve"> </t>
    </r>
    <phoneticPr fontId="52" type="noConversion"/>
  </si>
  <si>
    <t>临汾市2021年债务指标统计表</t>
    <phoneticPr fontId="2" type="noConversion"/>
  </si>
  <si>
    <t>二○二一年临汾市本级债务情况表</t>
    <phoneticPr fontId="52" type="noConversion"/>
  </si>
  <si>
    <t>表1</t>
    <phoneticPr fontId="2" type="noConversion"/>
  </si>
  <si>
    <t>表2</t>
    <phoneticPr fontId="52" type="noConversion"/>
  </si>
  <si>
    <t>表3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</si>
</sst>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3" formatCode="_ * #,##0.00_ ;_ * \-#,##0.00_ ;_ * &quot;-&quot;??_ ;_ @_ "/>
    <numFmt numFmtId="176" formatCode="0_ "/>
    <numFmt numFmtId="177" formatCode="0.00_ "/>
  </numFmts>
  <fonts count="57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8"/>
      <name val="方正小标宋简体"/>
      <family val="4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5"/>
      <name val="黑体"/>
      <family val="3"/>
      <charset val="134"/>
    </font>
    <font>
      <b/>
      <sz val="28"/>
      <name val="华文中宋"/>
      <family val="3"/>
      <charset val="134"/>
    </font>
    <font>
      <sz val="20"/>
      <name val="华文中宋"/>
      <family val="3"/>
      <charset val="134"/>
    </font>
    <font>
      <b/>
      <sz val="18"/>
      <name val="宋体"/>
      <family val="3"/>
      <charset val="134"/>
    </font>
    <font>
      <b/>
      <sz val="18"/>
      <name val="楷体_GB2312"/>
      <family val="3"/>
      <charset val="134"/>
    </font>
    <font>
      <sz val="12"/>
      <name val="宋体"/>
      <family val="3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5"/>
      <name val="黑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2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16" borderId="11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3" fillId="0" borderId="0"/>
    <xf numFmtId="0" fontId="26" fillId="0" borderId="0"/>
    <xf numFmtId="0" fontId="25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3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27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27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27" fillId="0" borderId="0">
      <alignment vertical="center"/>
    </xf>
    <xf numFmtId="0" fontId="33" fillId="0" borderId="0"/>
    <xf numFmtId="0" fontId="25" fillId="0" borderId="0">
      <alignment vertical="center"/>
    </xf>
    <xf numFmtId="0" fontId="33" fillId="0" borderId="0">
      <alignment vertical="center"/>
    </xf>
    <xf numFmtId="0" fontId="33" fillId="0" borderId="0"/>
    <xf numFmtId="0" fontId="25" fillId="0" borderId="0">
      <alignment vertical="center"/>
    </xf>
    <xf numFmtId="0" fontId="27" fillId="0" borderId="0">
      <alignment vertical="center"/>
    </xf>
    <xf numFmtId="0" fontId="27" fillId="0" borderId="0"/>
    <xf numFmtId="0" fontId="33" fillId="0" borderId="0"/>
    <xf numFmtId="0" fontId="25" fillId="0" borderId="0">
      <alignment vertical="center"/>
    </xf>
    <xf numFmtId="0" fontId="33" fillId="0" borderId="0"/>
    <xf numFmtId="0" fontId="51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47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42" fontId="33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9" fillId="25" borderId="8" applyNumberFormat="0" applyAlignment="0" applyProtection="0">
      <alignment vertical="center"/>
    </xf>
    <xf numFmtId="0" fontId="48" fillId="17" borderId="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7" fillId="1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0" fillId="25" borderId="11" applyNumberFormat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25" fillId="23" borderId="12" applyNumberFormat="0" applyFon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9" fillId="25" borderId="19" applyNumberFormat="0" applyAlignment="0" applyProtection="0">
      <alignment vertical="center"/>
    </xf>
    <xf numFmtId="0" fontId="40" fillId="25" borderId="20" applyNumberFormat="0" applyAlignment="0" applyProtection="0">
      <alignment vertical="center"/>
    </xf>
    <xf numFmtId="0" fontId="46" fillId="7" borderId="19" applyNumberFormat="0" applyAlignment="0" applyProtection="0">
      <alignment vertical="center"/>
    </xf>
    <xf numFmtId="0" fontId="25" fillId="23" borderId="21" applyNumberFormat="0" applyFont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1">
      <alignment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3" xfId="1" applyFont="1" applyFill="1" applyBorder="1">
      <alignment vertical="center"/>
    </xf>
    <xf numFmtId="0" fontId="23" fillId="0" borderId="13" xfId="1" applyFont="1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vertical="center" wrapText="1"/>
    </xf>
    <xf numFmtId="0" fontId="22" fillId="0" borderId="13" xfId="1" applyFont="1" applyFill="1" applyBorder="1" applyAlignment="1">
      <alignment horizontal="left" vertical="center" wrapText="1"/>
    </xf>
    <xf numFmtId="0" fontId="3" fillId="0" borderId="13" xfId="1" applyFill="1" applyBorder="1">
      <alignment vertical="center"/>
    </xf>
    <xf numFmtId="0" fontId="22" fillId="24" borderId="13" xfId="1" applyFont="1" applyFill="1" applyBorder="1">
      <alignment vertical="center"/>
    </xf>
    <xf numFmtId="0" fontId="22" fillId="0" borderId="13" xfId="1" applyFont="1" applyFill="1" applyBorder="1" applyAlignment="1">
      <alignment horizontal="right" vertical="center"/>
    </xf>
    <xf numFmtId="0" fontId="3" fillId="0" borderId="13" xfId="1" applyFill="1" applyBorder="1" applyAlignment="1">
      <alignment horizontal="right" vertical="center"/>
    </xf>
    <xf numFmtId="0" fontId="22" fillId="24" borderId="13" xfId="1" applyFont="1" applyFill="1" applyBorder="1" applyAlignment="1">
      <alignment horizontal="right" vertical="center"/>
    </xf>
    <xf numFmtId="0" fontId="22" fillId="24" borderId="13" xfId="1" applyFont="1" applyFill="1" applyBorder="1" applyAlignment="1">
      <alignment vertical="center" wrapText="1"/>
    </xf>
    <xf numFmtId="57" fontId="32" fillId="0" borderId="0" xfId="99" applyNumberFormat="1" applyFont="1" applyBorder="1" applyAlignment="1">
      <alignment horizontal="center"/>
    </xf>
    <xf numFmtId="0" fontId="32" fillId="0" borderId="0" xfId="99" applyFont="1" applyBorder="1" applyAlignment="1">
      <alignment horizontal="center"/>
    </xf>
    <xf numFmtId="0" fontId="33" fillId="0" borderId="0" xfId="99" applyBorder="1" applyAlignment="1">
      <alignment horizontal="center"/>
    </xf>
    <xf numFmtId="0" fontId="30" fillId="0" borderId="0" xfId="99" applyFont="1" applyBorder="1" applyAlignment="1">
      <alignment horizontal="center"/>
    </xf>
    <xf numFmtId="0" fontId="29" fillId="0" borderId="0" xfId="99" applyFont="1" applyBorder="1" applyAlignment="1">
      <alignment horizontal="center" vertical="center" wrapText="1"/>
    </xf>
    <xf numFmtId="0" fontId="29" fillId="0" borderId="0" xfId="99" applyFont="1" applyBorder="1" applyAlignment="1">
      <alignment horizontal="center" vertical="center"/>
    </xf>
    <xf numFmtId="0" fontId="28" fillId="0" borderId="0" xfId="99" applyFont="1" applyBorder="1" applyAlignment="1">
      <alignment horizontal="left"/>
    </xf>
    <xf numFmtId="0" fontId="33" fillId="0" borderId="0" xfId="76" applyFont="1" applyBorder="1"/>
    <xf numFmtId="0" fontId="0" fillId="0" borderId="0" xfId="0" applyBorder="1">
      <alignment vertical="center"/>
    </xf>
    <xf numFmtId="0" fontId="51" fillId="0" borderId="0" xfId="96">
      <alignment vertical="center"/>
    </xf>
    <xf numFmtId="0" fontId="51" fillId="0" borderId="0" xfId="96">
      <alignment vertical="center"/>
    </xf>
    <xf numFmtId="0" fontId="51" fillId="0" borderId="0" xfId="0" applyFont="1" applyAlignment="1">
      <alignment vertical="center" wrapText="1"/>
    </xf>
    <xf numFmtId="0" fontId="51" fillId="0" borderId="0" xfId="96" applyAlignment="1">
      <alignment vertical="center" wrapText="1"/>
    </xf>
    <xf numFmtId="0" fontId="54" fillId="0" borderId="13" xfId="96" applyFont="1" applyBorder="1" applyAlignment="1">
      <alignment horizontal="center" vertical="center" wrapText="1"/>
    </xf>
    <xf numFmtId="0" fontId="24" fillId="0" borderId="13" xfId="96" applyFont="1" applyBorder="1" applyAlignment="1">
      <alignment horizontal="center" vertical="center"/>
    </xf>
    <xf numFmtId="0" fontId="55" fillId="0" borderId="13" xfId="96" applyFont="1" applyBorder="1" applyAlignment="1">
      <alignment vertical="center" wrapText="1"/>
    </xf>
    <xf numFmtId="0" fontId="55" fillId="0" borderId="13" xfId="96" applyFont="1" applyBorder="1" applyAlignment="1">
      <alignment horizontal="center" vertical="center"/>
    </xf>
    <xf numFmtId="176" fontId="55" fillId="0" borderId="13" xfId="96" applyNumberFormat="1" applyFont="1" applyBorder="1" applyAlignment="1">
      <alignment vertical="center" wrapText="1"/>
    </xf>
    <xf numFmtId="0" fontId="55" fillId="0" borderId="13" xfId="96" applyFont="1" applyBorder="1">
      <alignment vertical="center"/>
    </xf>
    <xf numFmtId="0" fontId="55" fillId="0" borderId="13" xfId="96" quotePrefix="1" applyFont="1" applyBorder="1" applyAlignment="1">
      <alignment horizontal="center" vertical="center"/>
    </xf>
    <xf numFmtId="0" fontId="24" fillId="0" borderId="13" xfId="96" applyFont="1" applyBorder="1">
      <alignment vertical="center"/>
    </xf>
    <xf numFmtId="0" fontId="24" fillId="24" borderId="13" xfId="96" applyFont="1" applyFill="1" applyBorder="1" applyAlignment="1">
      <alignment horizontal="center" vertical="center"/>
    </xf>
    <xf numFmtId="0" fontId="55" fillId="24" borderId="13" xfId="96" applyFont="1" applyFill="1" applyBorder="1" applyAlignment="1">
      <alignment vertical="center" wrapText="1"/>
    </xf>
    <xf numFmtId="0" fontId="55" fillId="24" borderId="13" xfId="96" applyFont="1" applyFill="1" applyBorder="1" applyAlignment="1">
      <alignment horizontal="center" vertical="center"/>
    </xf>
    <xf numFmtId="176" fontId="55" fillId="24" borderId="13" xfId="96" applyNumberFormat="1" applyFont="1" applyFill="1" applyBorder="1" applyAlignment="1">
      <alignment vertical="center" wrapText="1"/>
    </xf>
    <xf numFmtId="0" fontId="55" fillId="24" borderId="13" xfId="96" quotePrefix="1" applyFont="1" applyFill="1" applyBorder="1" applyAlignment="1">
      <alignment horizontal="center" vertical="center"/>
    </xf>
    <xf numFmtId="177" fontId="55" fillId="24" borderId="13" xfId="96" applyNumberFormat="1" applyFont="1" applyFill="1" applyBorder="1" applyAlignment="1">
      <alignment vertical="center" wrapText="1"/>
    </xf>
    <xf numFmtId="0" fontId="22" fillId="24" borderId="13" xfId="96" applyFont="1" applyFill="1" applyBorder="1" applyAlignment="1">
      <alignment horizontal="left" vertical="center" wrapText="1"/>
    </xf>
    <xf numFmtId="0" fontId="22" fillId="24" borderId="13" xfId="96" applyFont="1" applyFill="1" applyBorder="1" applyAlignment="1">
      <alignment horizontal="center" vertical="center" wrapText="1"/>
    </xf>
    <xf numFmtId="177" fontId="22" fillId="24" borderId="13" xfId="96" applyNumberFormat="1" applyFont="1" applyFill="1" applyBorder="1" applyAlignment="1">
      <alignment horizontal="left" vertical="center" wrapText="1"/>
    </xf>
    <xf numFmtId="0" fontId="55" fillId="24" borderId="13" xfId="96" applyFont="1" applyFill="1" applyBorder="1" applyAlignment="1">
      <alignment horizontal="center" vertical="center" wrapText="1"/>
    </xf>
    <xf numFmtId="0" fontId="54" fillId="0" borderId="3" xfId="96" applyFont="1" applyBorder="1" applyAlignment="1">
      <alignment horizontal="center" vertical="center"/>
    </xf>
    <xf numFmtId="176" fontId="54" fillId="0" borderId="13" xfId="96" applyNumberFormat="1" applyFont="1" applyBorder="1" applyAlignment="1">
      <alignment vertical="center" wrapText="1"/>
    </xf>
    <xf numFmtId="0" fontId="54" fillId="0" borderId="3" xfId="96" applyFont="1" applyBorder="1" applyAlignment="1">
      <alignment horizontal="center" vertical="center" wrapText="1"/>
    </xf>
    <xf numFmtId="176" fontId="54" fillId="24" borderId="13" xfId="96" applyNumberFormat="1" applyFont="1" applyFill="1" applyBorder="1" applyAlignment="1">
      <alignment vertical="center" wrapText="1"/>
    </xf>
    <xf numFmtId="0" fontId="54" fillId="0" borderId="13" xfId="96" applyFont="1" applyBorder="1" applyAlignment="1">
      <alignment horizontal="center" vertical="center"/>
    </xf>
    <xf numFmtId="10" fontId="55" fillId="0" borderId="13" xfId="96" applyNumberFormat="1" applyFont="1" applyBorder="1">
      <alignment vertical="center"/>
    </xf>
    <xf numFmtId="0" fontId="55" fillId="0" borderId="0" xfId="96" applyFont="1" applyAlignment="1">
      <alignment horizontal="right" vertical="center"/>
    </xf>
    <xf numFmtId="0" fontId="55" fillId="0" borderId="0" xfId="0" applyFont="1" applyAlignment="1">
      <alignment horizontal="right" vertical="center" wrapText="1"/>
    </xf>
    <xf numFmtId="0" fontId="23" fillId="0" borderId="13" xfId="1" applyFont="1" applyFill="1" applyBorder="1">
      <alignment vertical="center"/>
    </xf>
    <xf numFmtId="0" fontId="33" fillId="0" borderId="0" xfId="1" applyFont="1" applyFill="1">
      <alignment vertical="center"/>
    </xf>
    <xf numFmtId="0" fontId="24" fillId="0" borderId="0" xfId="0" applyFont="1">
      <alignment vertical="center"/>
    </xf>
    <xf numFmtId="0" fontId="31" fillId="0" borderId="0" xfId="99" applyFont="1" applyBorder="1" applyAlignment="1">
      <alignment horizontal="center" vertical="top" wrapText="1"/>
    </xf>
    <xf numFmtId="0" fontId="21" fillId="0" borderId="0" xfId="1" applyFont="1" applyFill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/>
    </xf>
    <xf numFmtId="0" fontId="53" fillId="0" borderId="0" xfId="96" applyFont="1" applyAlignment="1">
      <alignment horizontal="center" vertical="center"/>
    </xf>
    <xf numFmtId="0" fontId="54" fillId="0" borderId="22" xfId="96" applyFont="1" applyBorder="1" applyAlignment="1">
      <alignment horizontal="center" vertical="center" wrapText="1"/>
    </xf>
    <xf numFmtId="0" fontId="54" fillId="0" borderId="24" xfId="96" applyFont="1" applyBorder="1" applyAlignment="1">
      <alignment horizontal="center" vertical="center" wrapText="1"/>
    </xf>
    <xf numFmtId="0" fontId="54" fillId="0" borderId="13" xfId="96" applyFont="1" applyBorder="1" applyAlignment="1">
      <alignment horizontal="center" vertical="center" wrapText="1"/>
    </xf>
    <xf numFmtId="0" fontId="54" fillId="0" borderId="13" xfId="96" applyFont="1" applyBorder="1" applyAlignment="1">
      <alignment horizontal="center" vertical="center"/>
    </xf>
    <xf numFmtId="0" fontId="54" fillId="0" borderId="22" xfId="96" applyFont="1" applyBorder="1" applyAlignment="1">
      <alignment horizontal="center" vertical="center"/>
    </xf>
    <xf numFmtId="0" fontId="54" fillId="0" borderId="23" xfId="96" applyFont="1" applyBorder="1" applyAlignment="1">
      <alignment horizontal="center" vertical="center"/>
    </xf>
    <xf numFmtId="0" fontId="54" fillId="0" borderId="24" xfId="96" applyFont="1" applyBorder="1" applyAlignment="1">
      <alignment horizontal="center" vertical="center"/>
    </xf>
    <xf numFmtId="0" fontId="54" fillId="0" borderId="1" xfId="96" applyFont="1" applyBorder="1" applyAlignment="1">
      <alignment horizontal="center" vertical="center"/>
    </xf>
    <xf numFmtId="0" fontId="54" fillId="0" borderId="2" xfId="96" applyFont="1" applyBorder="1" applyAlignment="1">
      <alignment horizontal="center" vertical="center"/>
    </xf>
    <xf numFmtId="0" fontId="54" fillId="0" borderId="3" xfId="96" applyFont="1" applyBorder="1" applyAlignment="1">
      <alignment horizontal="center" vertical="center"/>
    </xf>
    <xf numFmtId="0" fontId="54" fillId="0" borderId="1" xfId="96" applyFont="1" applyBorder="1" applyAlignment="1">
      <alignment horizontal="center" vertical="center" wrapText="1"/>
    </xf>
    <xf numFmtId="0" fontId="54" fillId="0" borderId="2" xfId="96" applyFont="1" applyBorder="1" applyAlignment="1">
      <alignment horizontal="center" vertical="center" wrapText="1"/>
    </xf>
    <xf numFmtId="0" fontId="54" fillId="0" borderId="3" xfId="96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</cellXfs>
  <cellStyles count="127">
    <cellStyle name="_ET_STYLE_NoName_00_" xfId="44"/>
    <cellStyle name="20% - 强调文字颜色 1 2" xfId="2"/>
    <cellStyle name="20% - 强调文字颜色 1 2 2" xfId="45"/>
    <cellStyle name="20% - 强调文字颜色 2 2" xfId="3"/>
    <cellStyle name="20% - 强调文字颜色 2 2 2" xfId="46"/>
    <cellStyle name="20% - 强调文字颜色 3 2" xfId="4"/>
    <cellStyle name="20% - 强调文字颜色 3 2 2" xfId="47"/>
    <cellStyle name="20% - 强调文字颜色 4 2" xfId="5"/>
    <cellStyle name="20% - 强调文字颜色 4 2 2" xfId="48"/>
    <cellStyle name="20% - 强调文字颜色 5 2" xfId="6"/>
    <cellStyle name="20% - 强调文字颜色 5 2 2" xfId="49"/>
    <cellStyle name="20% - 强调文字颜色 6 2" xfId="7"/>
    <cellStyle name="20% - 强调文字颜色 6 2 2" xfId="50"/>
    <cellStyle name="40% - 强调文字颜色 1 2" xfId="8"/>
    <cellStyle name="40% - 强调文字颜色 1 2 2" xfId="51"/>
    <cellStyle name="40% - 强调文字颜色 2 2" xfId="9"/>
    <cellStyle name="40% - 强调文字颜色 2 2 2" xfId="52"/>
    <cellStyle name="40% - 强调文字颜色 3 2" xfId="10"/>
    <cellStyle name="40% - 强调文字颜色 3 2 2" xfId="53"/>
    <cellStyle name="40% - 强调文字颜色 4 2" xfId="11"/>
    <cellStyle name="40% - 强调文字颜色 4 2 2" xfId="54"/>
    <cellStyle name="40% - 强调文字颜色 5 2" xfId="12"/>
    <cellStyle name="40% - 强调文字颜色 5 2 2" xfId="55"/>
    <cellStyle name="40% - 强调文字颜色 6 2" xfId="13"/>
    <cellStyle name="40% - 强调文字颜色 6 2 2" xfId="56"/>
    <cellStyle name="60% - 强调文字颜色 1 2" xfId="14"/>
    <cellStyle name="60% - 强调文字颜色 1 2 2" xfId="57"/>
    <cellStyle name="60% - 强调文字颜色 2 2" xfId="15"/>
    <cellStyle name="60% - 强调文字颜色 2 2 2" xfId="58"/>
    <cellStyle name="60% - 强调文字颜色 3 2" xfId="16"/>
    <cellStyle name="60% - 强调文字颜色 3 2 2" xfId="59"/>
    <cellStyle name="60% - 强调文字颜色 4 2" xfId="17"/>
    <cellStyle name="60% - 强调文字颜色 4 2 2" xfId="60"/>
    <cellStyle name="60% - 强调文字颜色 5 2" xfId="18"/>
    <cellStyle name="60% - 强调文字颜色 5 2 2" xfId="61"/>
    <cellStyle name="60% - 强调文字颜色 6 2" xfId="19"/>
    <cellStyle name="60% - 强调文字颜色 6 2 2" xfId="62"/>
    <cellStyle name="ColLevel_0" xfId="63"/>
    <cellStyle name="RowLevel_0" xfId="64"/>
    <cellStyle name="百分比 2" xfId="65"/>
    <cellStyle name="标题 1 2" xfId="21"/>
    <cellStyle name="标题 1 2 2" xfId="66"/>
    <cellStyle name="标题 2 2" xfId="22"/>
    <cellStyle name="标题 2 2 2" xfId="67"/>
    <cellStyle name="标题 3 2" xfId="23"/>
    <cellStyle name="标题 3 2 2" xfId="68"/>
    <cellStyle name="标题 4 2" xfId="24"/>
    <cellStyle name="标题 4 2 2" xfId="69"/>
    <cellStyle name="标题 5" xfId="20"/>
    <cellStyle name="标题 5 2" xfId="70"/>
    <cellStyle name="差 2" xfId="25"/>
    <cellStyle name="差 2 2" xfId="71"/>
    <cellStyle name="常规" xfId="0" builtinId="0"/>
    <cellStyle name="常规 2" xfId="1"/>
    <cellStyle name="常规 2 2" xfId="73"/>
    <cellStyle name="常规 2 2 2" xfId="74"/>
    <cellStyle name="常规 2 2 3" xfId="75"/>
    <cellStyle name="常规 2 2 4" xfId="76"/>
    <cellStyle name="常规 2 3" xfId="77"/>
    <cellStyle name="常规 2 3 2" xfId="78"/>
    <cellStyle name="常规 2 4" xfId="79"/>
    <cellStyle name="常规 2 4 2" xfId="80"/>
    <cellStyle name="常规 2 5" xfId="81"/>
    <cellStyle name="常规 2 5 2" xfId="82"/>
    <cellStyle name="常规 2 6" xfId="83"/>
    <cellStyle name="常规 2 7" xfId="72"/>
    <cellStyle name="常规 3" xfId="84"/>
    <cellStyle name="常规 3 2" xfId="85"/>
    <cellStyle name="常规 3 2 2" xfId="86"/>
    <cellStyle name="常规 3 3" xfId="87"/>
    <cellStyle name="常规 3 4" xfId="88"/>
    <cellStyle name="常规 3 5" xfId="89"/>
    <cellStyle name="常规 4" xfId="90"/>
    <cellStyle name="常规 4 2" xfId="91"/>
    <cellStyle name="常规 4 3" xfId="92"/>
    <cellStyle name="常规 5" xfId="93"/>
    <cellStyle name="常规 5 2" xfId="94"/>
    <cellStyle name="常规 5 3" xfId="95"/>
    <cellStyle name="常规 6" xfId="96"/>
    <cellStyle name="常规 7" xfId="97"/>
    <cellStyle name="常规 8" xfId="98"/>
    <cellStyle name="常规 9" xfId="43"/>
    <cellStyle name="常规_山西省2016年人代会预算草案（贾岐山1.11）" xfId="99"/>
    <cellStyle name="好 2" xfId="26"/>
    <cellStyle name="好 2 2" xfId="100"/>
    <cellStyle name="汇总 2" xfId="27"/>
    <cellStyle name="汇总 2 2" xfId="101"/>
    <cellStyle name="汇总 2 3" xfId="122"/>
    <cellStyle name="货币[0] 2" xfId="103"/>
    <cellStyle name="货币[0] 3" xfId="104"/>
    <cellStyle name="货币[0] 4" xfId="102"/>
    <cellStyle name="计算 2" xfId="28"/>
    <cellStyle name="计算 2 2" xfId="105"/>
    <cellStyle name="计算 2 3" xfId="123"/>
    <cellStyle name="检查单元格 2" xfId="29"/>
    <cellStyle name="检查单元格 2 2" xfId="106"/>
    <cellStyle name="解释性文本 2" xfId="30"/>
    <cellStyle name="解释性文本 2 2" xfId="107"/>
    <cellStyle name="警告文本 2" xfId="31"/>
    <cellStyle name="警告文本 2 2" xfId="108"/>
    <cellStyle name="链接单元格 2" xfId="32"/>
    <cellStyle name="链接单元格 2 2" xfId="109"/>
    <cellStyle name="千位分隔 2" xfId="111"/>
    <cellStyle name="千位分隔 3" xfId="110"/>
    <cellStyle name="强调文字颜色 1 2" xfId="33"/>
    <cellStyle name="强调文字颜色 1 2 2" xfId="112"/>
    <cellStyle name="强调文字颜色 2 2" xfId="34"/>
    <cellStyle name="强调文字颜色 2 2 2" xfId="113"/>
    <cellStyle name="强调文字颜色 3 2" xfId="35"/>
    <cellStyle name="强调文字颜色 3 2 2" xfId="114"/>
    <cellStyle name="强调文字颜色 4 2" xfId="36"/>
    <cellStyle name="强调文字颜色 4 2 2" xfId="115"/>
    <cellStyle name="强调文字颜色 5 2" xfId="37"/>
    <cellStyle name="强调文字颜色 5 2 2" xfId="116"/>
    <cellStyle name="强调文字颜色 6 2" xfId="38"/>
    <cellStyle name="强调文字颜色 6 2 2" xfId="117"/>
    <cellStyle name="适中 2" xfId="39"/>
    <cellStyle name="适中 2 2" xfId="118"/>
    <cellStyle name="输出 2" xfId="40"/>
    <cellStyle name="输出 2 2" xfId="119"/>
    <cellStyle name="输出 2 3" xfId="124"/>
    <cellStyle name="输入 2" xfId="41"/>
    <cellStyle name="输入 2 2" xfId="120"/>
    <cellStyle name="输入 2 3" xfId="125"/>
    <cellStyle name="注释 2" xfId="42"/>
    <cellStyle name="注释 2 2" xfId="121"/>
    <cellStyle name="注释 2 3" xfId="1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/>
  </sheetViews>
  <sheetFormatPr defaultRowHeight="13.5"/>
  <cols>
    <col min="1" max="1" width="134.625" customWidth="1"/>
  </cols>
  <sheetData>
    <row r="1" spans="1:1">
      <c r="A1" s="25"/>
    </row>
    <row r="2" spans="1:1" ht="14.25">
      <c r="A2" s="24"/>
    </row>
    <row r="3" spans="1:1" ht="44.25" customHeight="1">
      <c r="A3" s="23" t="s">
        <v>141</v>
      </c>
    </row>
    <row r="4" spans="1:1" ht="24.75" customHeight="1">
      <c r="A4" s="23" t="s">
        <v>142</v>
      </c>
    </row>
    <row r="5" spans="1:1" ht="14.25">
      <c r="A5" s="24"/>
    </row>
    <row r="6" spans="1:1" ht="24" customHeight="1">
      <c r="A6" s="25"/>
    </row>
    <row r="7" spans="1:1" ht="57.75" customHeight="1">
      <c r="A7" s="22"/>
    </row>
    <row r="8" spans="1:1" ht="123.75" customHeight="1">
      <c r="A8" s="21" t="s">
        <v>76</v>
      </c>
    </row>
    <row r="9" spans="1:1" ht="28.5">
      <c r="A9" s="20" t="s">
        <v>140</v>
      </c>
    </row>
    <row r="10" spans="1:1">
      <c r="A10" s="59"/>
    </row>
    <row r="11" spans="1:1">
      <c r="A11" s="59"/>
    </row>
    <row r="12" spans="1:1" ht="14.25">
      <c r="A12" s="19"/>
    </row>
    <row r="13" spans="1:1" ht="22.5">
      <c r="A13" s="18" t="s">
        <v>72</v>
      </c>
    </row>
    <row r="14" spans="1:1" ht="22.5">
      <c r="A14" s="17">
        <v>44470</v>
      </c>
    </row>
    <row r="15" spans="1:1">
      <c r="A15" s="25"/>
    </row>
    <row r="16" spans="1:1">
      <c r="A16" s="25"/>
    </row>
    <row r="17" spans="1:1">
      <c r="A17" s="25"/>
    </row>
    <row r="18" spans="1:1">
      <c r="A18" s="25"/>
    </row>
    <row r="19" spans="1:1">
      <c r="A19" s="25"/>
    </row>
    <row r="20" spans="1:1">
      <c r="A20" s="25"/>
    </row>
  </sheetData>
  <mergeCells count="1">
    <mergeCell ref="A10:A1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5" sqref="A5"/>
    </sheetView>
  </sheetViews>
  <sheetFormatPr defaultRowHeight="13.5"/>
  <cols>
    <col min="1" max="1" width="25.25" customWidth="1"/>
    <col min="2" max="2" width="12.375" customWidth="1"/>
    <col min="3" max="3" width="12.5" customWidth="1"/>
    <col min="4" max="4" width="13.75" customWidth="1"/>
    <col min="5" max="5" width="26.75" customWidth="1"/>
    <col min="6" max="6" width="10" customWidth="1"/>
    <col min="7" max="7" width="11" customWidth="1"/>
    <col min="8" max="8" width="12.875" customWidth="1"/>
  </cols>
  <sheetData>
    <row r="1" spans="1:9" ht="14.25">
      <c r="A1" s="57"/>
      <c r="B1" s="3"/>
      <c r="C1" s="3"/>
      <c r="D1" s="3"/>
      <c r="E1" s="3"/>
      <c r="F1" s="3"/>
      <c r="G1" s="3"/>
      <c r="H1" s="3"/>
      <c r="I1" s="3"/>
    </row>
    <row r="2" spans="1:9" ht="24">
      <c r="A2" s="60" t="s">
        <v>77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3"/>
      <c r="B3" s="3"/>
      <c r="C3" s="3"/>
      <c r="D3" s="3"/>
      <c r="E3" s="3"/>
      <c r="F3" s="3"/>
      <c r="G3" s="3"/>
      <c r="H3" s="61" t="s">
        <v>0</v>
      </c>
      <c r="I3" s="61"/>
    </row>
    <row r="4" spans="1:9" ht="24" customHeight="1">
      <c r="A4" s="62" t="s">
        <v>44</v>
      </c>
      <c r="B4" s="62"/>
      <c r="C4" s="62"/>
      <c r="D4" s="62"/>
      <c r="E4" s="62" t="s">
        <v>45</v>
      </c>
      <c r="F4" s="62"/>
      <c r="G4" s="62"/>
      <c r="H4" s="62"/>
      <c r="I4" s="7" t="s">
        <v>7</v>
      </c>
    </row>
    <row r="5" spans="1:9" ht="28.5">
      <c r="A5" s="7" t="s">
        <v>46</v>
      </c>
      <c r="B5" s="8" t="s">
        <v>47</v>
      </c>
      <c r="C5" s="8" t="s">
        <v>48</v>
      </c>
      <c r="D5" s="8" t="s">
        <v>49</v>
      </c>
      <c r="E5" s="8" t="s">
        <v>46</v>
      </c>
      <c r="F5" s="8" t="s">
        <v>47</v>
      </c>
      <c r="G5" s="8" t="s">
        <v>48</v>
      </c>
      <c r="H5" s="8" t="s">
        <v>49</v>
      </c>
      <c r="I5" s="56"/>
    </row>
    <row r="6" spans="1:9" ht="29.25" customHeight="1">
      <c r="A6" s="4" t="s">
        <v>50</v>
      </c>
      <c r="B6" s="6">
        <v>1268841</v>
      </c>
      <c r="C6" s="6">
        <f>C7+C39</f>
        <v>276544</v>
      </c>
      <c r="D6" s="6">
        <f>B6+C6</f>
        <v>1545385</v>
      </c>
      <c r="E6" s="5" t="s">
        <v>51</v>
      </c>
      <c r="F6" s="13">
        <f>F7+F39</f>
        <v>1268841</v>
      </c>
      <c r="G6" s="13">
        <f>G7+G39</f>
        <v>276544</v>
      </c>
      <c r="H6" s="13">
        <f>F6+G6</f>
        <v>1545385</v>
      </c>
      <c r="I6" s="6"/>
    </row>
    <row r="7" spans="1:9" ht="29.25" customHeight="1">
      <c r="A7" s="7" t="s">
        <v>86</v>
      </c>
      <c r="B7" s="6">
        <v>500000</v>
      </c>
      <c r="C7" s="6">
        <f>C8+C9+C10+C11+C12</f>
        <v>204144</v>
      </c>
      <c r="D7" s="6">
        <f>D8+D9+D10+D11+D12</f>
        <v>704144</v>
      </c>
      <c r="E7" s="8" t="s">
        <v>87</v>
      </c>
      <c r="F7" s="13">
        <f>F8+F38</f>
        <v>500000</v>
      </c>
      <c r="G7" s="13">
        <f t="shared" ref="G7:H7" si="0">G8+G38</f>
        <v>204144</v>
      </c>
      <c r="H7" s="13">
        <f t="shared" si="0"/>
        <v>704144</v>
      </c>
      <c r="I7" s="6"/>
    </row>
    <row r="8" spans="1:9" ht="29.25" customHeight="1">
      <c r="A8" s="6" t="s">
        <v>52</v>
      </c>
      <c r="B8" s="12">
        <v>336731</v>
      </c>
      <c r="C8" s="6">
        <v>7600</v>
      </c>
      <c r="D8" s="6">
        <f>B8+C8</f>
        <v>344331</v>
      </c>
      <c r="E8" s="10" t="s">
        <v>89</v>
      </c>
      <c r="F8" s="13">
        <v>448547</v>
      </c>
      <c r="G8" s="13">
        <f>SUM(G9:G37)</f>
        <v>204144</v>
      </c>
      <c r="H8" s="13">
        <f>F8+G8</f>
        <v>652691</v>
      </c>
      <c r="I8" s="13"/>
    </row>
    <row r="9" spans="1:9" ht="32.25" customHeight="1">
      <c r="A9" s="6" t="s">
        <v>53</v>
      </c>
      <c r="B9" s="12">
        <v>132769</v>
      </c>
      <c r="C9" s="6">
        <v>92800</v>
      </c>
      <c r="D9" s="6">
        <v>225569</v>
      </c>
      <c r="E9" s="16" t="s">
        <v>54</v>
      </c>
      <c r="F9" s="13"/>
      <c r="G9" s="13">
        <v>99400</v>
      </c>
      <c r="H9" s="13">
        <f t="shared" ref="H9:H37" si="1">F9+G9</f>
        <v>99400</v>
      </c>
      <c r="I9" s="6"/>
    </row>
    <row r="10" spans="1:9" ht="36" customHeight="1">
      <c r="A10" s="9" t="s">
        <v>55</v>
      </c>
      <c r="B10" s="12">
        <v>30000</v>
      </c>
      <c r="C10" s="6">
        <v>20046</v>
      </c>
      <c r="D10" s="6">
        <v>50046</v>
      </c>
      <c r="E10" s="16" t="s">
        <v>56</v>
      </c>
      <c r="F10" s="13">
        <v>3453</v>
      </c>
      <c r="G10" s="13">
        <v>11097</v>
      </c>
      <c r="H10" s="13">
        <f t="shared" si="1"/>
        <v>14550</v>
      </c>
      <c r="I10" s="6"/>
    </row>
    <row r="11" spans="1:9" ht="29.25" customHeight="1">
      <c r="A11" s="6" t="s">
        <v>57</v>
      </c>
      <c r="B11" s="6">
        <v>500</v>
      </c>
      <c r="C11" s="6">
        <v>19400</v>
      </c>
      <c r="D11" s="6">
        <v>19900</v>
      </c>
      <c r="E11" s="16" t="s">
        <v>58</v>
      </c>
      <c r="F11" s="13"/>
      <c r="G11" s="13">
        <v>1355</v>
      </c>
      <c r="H11" s="13">
        <f t="shared" si="1"/>
        <v>1355</v>
      </c>
      <c r="I11" s="6"/>
    </row>
    <row r="12" spans="1:9" ht="29.25" customHeight="1">
      <c r="A12" s="6" t="s">
        <v>59</v>
      </c>
      <c r="B12" s="12"/>
      <c r="C12" s="12">
        <v>64298</v>
      </c>
      <c r="D12" s="12">
        <v>64298</v>
      </c>
      <c r="E12" s="16" t="s">
        <v>60</v>
      </c>
      <c r="F12" s="13">
        <v>322</v>
      </c>
      <c r="G12" s="13">
        <v>200</v>
      </c>
      <c r="H12" s="13">
        <f t="shared" si="1"/>
        <v>522</v>
      </c>
      <c r="I12" s="6"/>
    </row>
    <row r="13" spans="1:9" ht="29.25" customHeight="1">
      <c r="A13" s="11"/>
      <c r="B13" s="11"/>
      <c r="C13" s="11"/>
      <c r="D13" s="11"/>
      <c r="E13" s="16" t="s">
        <v>61</v>
      </c>
      <c r="F13" s="13"/>
      <c r="G13" s="13">
        <v>77</v>
      </c>
      <c r="H13" s="13">
        <f t="shared" si="1"/>
        <v>77</v>
      </c>
      <c r="I13" s="6"/>
    </row>
    <row r="14" spans="1:9" ht="29.25" customHeight="1">
      <c r="A14" s="6"/>
      <c r="B14" s="6"/>
      <c r="C14" s="6"/>
      <c r="D14" s="6"/>
      <c r="E14" s="16" t="s">
        <v>62</v>
      </c>
      <c r="F14" s="15">
        <v>100</v>
      </c>
      <c r="G14" s="15">
        <v>47</v>
      </c>
      <c r="H14" s="13">
        <f t="shared" si="1"/>
        <v>147</v>
      </c>
      <c r="I14" s="6"/>
    </row>
    <row r="15" spans="1:9" ht="29.25" customHeight="1">
      <c r="A15" s="6"/>
      <c r="B15" s="6"/>
      <c r="C15" s="6"/>
      <c r="D15" s="6"/>
      <c r="E15" s="16" t="s">
        <v>63</v>
      </c>
      <c r="F15" s="15">
        <v>1219</v>
      </c>
      <c r="G15" s="15">
        <v>24</v>
      </c>
      <c r="H15" s="13">
        <f t="shared" si="1"/>
        <v>1243</v>
      </c>
      <c r="I15" s="6"/>
    </row>
    <row r="16" spans="1:9" ht="29.25" customHeight="1">
      <c r="A16" s="6"/>
      <c r="B16" s="6"/>
      <c r="C16" s="6"/>
      <c r="D16" s="6"/>
      <c r="E16" s="16" t="s">
        <v>64</v>
      </c>
      <c r="F16" s="13">
        <v>579</v>
      </c>
      <c r="G16" s="13">
        <v>5375</v>
      </c>
      <c r="H16" s="13">
        <f t="shared" si="1"/>
        <v>5954</v>
      </c>
      <c r="I16" s="6"/>
    </row>
    <row r="17" spans="1:9" ht="29.25" customHeight="1">
      <c r="A17" s="6"/>
      <c r="B17" s="6"/>
      <c r="C17" s="6"/>
      <c r="D17" s="6"/>
      <c r="E17" s="9" t="s">
        <v>109</v>
      </c>
      <c r="F17" s="14"/>
      <c r="G17" s="14">
        <v>5275</v>
      </c>
      <c r="H17" s="13">
        <f t="shared" si="1"/>
        <v>5275</v>
      </c>
      <c r="I17" s="6"/>
    </row>
    <row r="18" spans="1:9" ht="29.25" customHeight="1">
      <c r="A18" s="6"/>
      <c r="B18" s="6"/>
      <c r="C18" s="6"/>
      <c r="D18" s="6"/>
      <c r="E18" s="9" t="s">
        <v>65</v>
      </c>
      <c r="F18" s="15">
        <v>854</v>
      </c>
      <c r="G18" s="15">
        <v>2000</v>
      </c>
      <c r="H18" s="13">
        <f t="shared" si="1"/>
        <v>2854</v>
      </c>
      <c r="I18" s="6"/>
    </row>
    <row r="19" spans="1:9" ht="29.25" customHeight="1">
      <c r="A19" s="6"/>
      <c r="B19" s="6"/>
      <c r="C19" s="6"/>
      <c r="D19" s="6"/>
      <c r="E19" s="9" t="s">
        <v>66</v>
      </c>
      <c r="F19" s="13">
        <v>21447</v>
      </c>
      <c r="G19" s="13">
        <v>67939</v>
      </c>
      <c r="H19" s="13">
        <f t="shared" si="1"/>
        <v>89386</v>
      </c>
      <c r="I19" s="6"/>
    </row>
    <row r="20" spans="1:9" ht="29.25" customHeight="1">
      <c r="A20" s="6"/>
      <c r="B20" s="6"/>
      <c r="C20" s="6"/>
      <c r="D20" s="6"/>
      <c r="E20" s="9" t="s">
        <v>111</v>
      </c>
      <c r="F20" s="14">
        <v>60</v>
      </c>
      <c r="G20" s="14">
        <v>1000</v>
      </c>
      <c r="H20" s="13">
        <f t="shared" si="1"/>
        <v>1060</v>
      </c>
      <c r="I20" s="6"/>
    </row>
    <row r="21" spans="1:9" ht="29.25" customHeight="1">
      <c r="A21" s="6"/>
      <c r="B21" s="6"/>
      <c r="C21" s="6"/>
      <c r="D21" s="6"/>
      <c r="E21" s="9" t="s">
        <v>67</v>
      </c>
      <c r="F21" s="13">
        <v>2065</v>
      </c>
      <c r="G21" s="13">
        <v>535</v>
      </c>
      <c r="H21" s="13">
        <f t="shared" si="1"/>
        <v>2600</v>
      </c>
      <c r="I21" s="6"/>
    </row>
    <row r="22" spans="1:9" ht="29.25" customHeight="1">
      <c r="A22" s="6"/>
      <c r="B22" s="6"/>
      <c r="C22" s="6"/>
      <c r="D22" s="6"/>
      <c r="E22" s="9" t="s">
        <v>110</v>
      </c>
      <c r="F22" s="13">
        <v>10232</v>
      </c>
      <c r="G22" s="13">
        <v>504</v>
      </c>
      <c r="H22" s="13">
        <f t="shared" si="1"/>
        <v>10736</v>
      </c>
      <c r="I22" s="6"/>
    </row>
    <row r="23" spans="1:9" ht="29.25" customHeight="1">
      <c r="A23" s="6"/>
      <c r="B23" s="6"/>
      <c r="C23" s="6"/>
      <c r="D23" s="6"/>
      <c r="E23" s="9" t="s">
        <v>112</v>
      </c>
      <c r="F23" s="13">
        <v>5189</v>
      </c>
      <c r="G23" s="13">
        <v>505</v>
      </c>
      <c r="H23" s="13">
        <f t="shared" si="1"/>
        <v>5694</v>
      </c>
      <c r="I23" s="6"/>
    </row>
    <row r="24" spans="1:9" ht="29.25" customHeight="1">
      <c r="A24" s="6"/>
      <c r="B24" s="6"/>
      <c r="C24" s="6"/>
      <c r="D24" s="6"/>
      <c r="E24" s="9" t="s">
        <v>113</v>
      </c>
      <c r="F24" s="13">
        <v>913</v>
      </c>
      <c r="G24" s="13">
        <v>358</v>
      </c>
      <c r="H24" s="13">
        <f t="shared" si="1"/>
        <v>1271</v>
      </c>
      <c r="I24" s="6"/>
    </row>
    <row r="25" spans="1:9" ht="29.25" customHeight="1">
      <c r="A25" s="6"/>
      <c r="B25" s="6"/>
      <c r="C25" s="6"/>
      <c r="D25" s="6"/>
      <c r="E25" s="9" t="s">
        <v>68</v>
      </c>
      <c r="F25" s="14">
        <v>633</v>
      </c>
      <c r="G25" s="14">
        <v>5</v>
      </c>
      <c r="H25" s="13">
        <f t="shared" si="1"/>
        <v>638</v>
      </c>
      <c r="I25" s="6"/>
    </row>
    <row r="26" spans="1:9" ht="29.25" customHeight="1">
      <c r="A26" s="6"/>
      <c r="B26" s="6"/>
      <c r="C26" s="6"/>
      <c r="D26" s="6"/>
      <c r="E26" s="9" t="s">
        <v>114</v>
      </c>
      <c r="F26" s="14">
        <v>908</v>
      </c>
      <c r="G26" s="14">
        <v>34</v>
      </c>
      <c r="H26" s="13">
        <f t="shared" si="1"/>
        <v>942</v>
      </c>
      <c r="I26" s="6"/>
    </row>
    <row r="27" spans="1:9" ht="29.25" customHeight="1">
      <c r="A27" s="6"/>
      <c r="B27" s="6"/>
      <c r="C27" s="6"/>
      <c r="D27" s="6"/>
      <c r="E27" s="9" t="s">
        <v>115</v>
      </c>
      <c r="F27" s="14">
        <v>1741</v>
      </c>
      <c r="G27" s="14">
        <v>123</v>
      </c>
      <c r="H27" s="13">
        <f t="shared" si="1"/>
        <v>1864</v>
      </c>
      <c r="I27" s="6"/>
    </row>
    <row r="28" spans="1:9" ht="29.25" customHeight="1">
      <c r="A28" s="6"/>
      <c r="B28" s="6"/>
      <c r="C28" s="6"/>
      <c r="D28" s="6"/>
      <c r="E28" s="9" t="s">
        <v>116</v>
      </c>
      <c r="F28" s="14">
        <v>2359</v>
      </c>
      <c r="G28" s="14">
        <v>133</v>
      </c>
      <c r="H28" s="13">
        <f t="shared" si="1"/>
        <v>2492</v>
      </c>
      <c r="I28" s="6"/>
    </row>
    <row r="29" spans="1:9" ht="29.25" customHeight="1">
      <c r="A29" s="6"/>
      <c r="B29" s="6"/>
      <c r="C29" s="6"/>
      <c r="D29" s="6"/>
      <c r="E29" s="9" t="s">
        <v>117</v>
      </c>
      <c r="F29" s="14"/>
      <c r="G29" s="14">
        <v>200</v>
      </c>
      <c r="H29" s="13">
        <f t="shared" si="1"/>
        <v>200</v>
      </c>
      <c r="I29" s="6"/>
    </row>
    <row r="30" spans="1:9" ht="29.25" customHeight="1">
      <c r="A30" s="6"/>
      <c r="B30" s="6"/>
      <c r="C30" s="6"/>
      <c r="D30" s="6"/>
      <c r="E30" s="9" t="s">
        <v>118</v>
      </c>
      <c r="F30" s="13">
        <v>137</v>
      </c>
      <c r="G30" s="13">
        <v>100</v>
      </c>
      <c r="H30" s="13">
        <f t="shared" si="1"/>
        <v>237</v>
      </c>
      <c r="I30" s="6"/>
    </row>
    <row r="31" spans="1:9" ht="29.25" customHeight="1">
      <c r="A31" s="6"/>
      <c r="B31" s="6"/>
      <c r="C31" s="6"/>
      <c r="D31" s="6"/>
      <c r="E31" s="9" t="s">
        <v>69</v>
      </c>
      <c r="F31" s="13"/>
      <c r="G31" s="13">
        <v>60</v>
      </c>
      <c r="H31" s="13">
        <f t="shared" si="1"/>
        <v>60</v>
      </c>
      <c r="I31" s="6"/>
    </row>
    <row r="32" spans="1:9" ht="29.25" customHeight="1">
      <c r="A32" s="6"/>
      <c r="B32" s="6"/>
      <c r="C32" s="6"/>
      <c r="D32" s="6"/>
      <c r="E32" s="9" t="s">
        <v>119</v>
      </c>
      <c r="F32" s="13"/>
      <c r="G32" s="13">
        <v>30</v>
      </c>
      <c r="H32" s="13">
        <f t="shared" si="1"/>
        <v>30</v>
      </c>
      <c r="I32" s="6"/>
    </row>
    <row r="33" spans="1:9" ht="29.25" customHeight="1">
      <c r="A33" s="6"/>
      <c r="B33" s="6"/>
      <c r="C33" s="6"/>
      <c r="D33" s="6"/>
      <c r="E33" s="9" t="s">
        <v>70</v>
      </c>
      <c r="F33" s="13">
        <v>2143</v>
      </c>
      <c r="G33" s="13">
        <v>27</v>
      </c>
      <c r="H33" s="13">
        <f t="shared" si="1"/>
        <v>2170</v>
      </c>
      <c r="I33" s="6"/>
    </row>
    <row r="34" spans="1:9" ht="29.25" customHeight="1">
      <c r="A34" s="6"/>
      <c r="B34" s="6"/>
      <c r="C34" s="6"/>
      <c r="D34" s="6"/>
      <c r="E34" s="9" t="s">
        <v>71</v>
      </c>
      <c r="F34" s="14">
        <v>237</v>
      </c>
      <c r="G34" s="14">
        <v>26</v>
      </c>
      <c r="H34" s="13">
        <f t="shared" si="1"/>
        <v>263</v>
      </c>
      <c r="I34" s="12"/>
    </row>
    <row r="35" spans="1:9" ht="29.25" customHeight="1">
      <c r="A35" s="6"/>
      <c r="B35" s="6"/>
      <c r="C35" s="6"/>
      <c r="D35" s="6"/>
      <c r="E35" s="9" t="s">
        <v>120</v>
      </c>
      <c r="F35" s="13">
        <v>5179</v>
      </c>
      <c r="G35" s="13">
        <v>16</v>
      </c>
      <c r="H35" s="13">
        <f t="shared" si="1"/>
        <v>5195</v>
      </c>
      <c r="I35" s="12"/>
    </row>
    <row r="36" spans="1:9" ht="29.25" customHeight="1">
      <c r="A36" s="6"/>
      <c r="B36" s="6"/>
      <c r="C36" s="6"/>
      <c r="D36" s="6"/>
      <c r="E36" s="9" t="s">
        <v>121</v>
      </c>
      <c r="F36" s="14">
        <v>60</v>
      </c>
      <c r="G36" s="14">
        <v>99</v>
      </c>
      <c r="H36" s="13">
        <f t="shared" si="1"/>
        <v>159</v>
      </c>
      <c r="I36" s="12"/>
    </row>
    <row r="37" spans="1:9" ht="29.25" customHeight="1">
      <c r="A37" s="6"/>
      <c r="B37" s="6"/>
      <c r="C37" s="6"/>
      <c r="D37" s="6"/>
      <c r="E37" s="9" t="s">
        <v>85</v>
      </c>
      <c r="F37" s="14"/>
      <c r="G37" s="14">
        <v>7600</v>
      </c>
      <c r="H37" s="13">
        <f t="shared" si="1"/>
        <v>7600</v>
      </c>
      <c r="I37" s="12"/>
    </row>
    <row r="38" spans="1:9" ht="29.25" customHeight="1">
      <c r="A38" s="6"/>
      <c r="B38" s="6"/>
      <c r="C38" s="6"/>
      <c r="D38" s="6"/>
      <c r="E38" s="9" t="s">
        <v>88</v>
      </c>
      <c r="F38" s="13">
        <v>51453</v>
      </c>
      <c r="G38" s="13"/>
      <c r="H38" s="13">
        <v>51453</v>
      </c>
      <c r="I38" s="6"/>
    </row>
    <row r="39" spans="1:9" ht="29.25" customHeight="1">
      <c r="A39" s="7" t="s">
        <v>93</v>
      </c>
      <c r="B39" s="6">
        <v>768841</v>
      </c>
      <c r="C39" s="6">
        <f>C40+C41+C42</f>
        <v>72400</v>
      </c>
      <c r="D39" s="6">
        <f>D40+D41+D42</f>
        <v>841241</v>
      </c>
      <c r="E39" s="8" t="s">
        <v>90</v>
      </c>
      <c r="F39" s="13">
        <v>768841</v>
      </c>
      <c r="G39" s="13">
        <f>G40+G41</f>
        <v>72400</v>
      </c>
      <c r="H39" s="13">
        <f>F39+G39</f>
        <v>841241</v>
      </c>
      <c r="I39" s="6"/>
    </row>
    <row r="40" spans="1:9" ht="29.25" customHeight="1">
      <c r="A40" s="6" t="s">
        <v>92</v>
      </c>
      <c r="B40" s="6">
        <v>768841</v>
      </c>
      <c r="C40" s="6"/>
      <c r="D40" s="6">
        <v>768841</v>
      </c>
      <c r="E40" s="10" t="s">
        <v>89</v>
      </c>
      <c r="F40" s="13">
        <v>768841</v>
      </c>
      <c r="G40" s="13">
        <v>-19400</v>
      </c>
      <c r="H40" s="13">
        <f>F40+G40</f>
        <v>749441</v>
      </c>
      <c r="I40" s="6"/>
    </row>
    <row r="41" spans="1:9" ht="29.25" customHeight="1">
      <c r="A41" s="6" t="s">
        <v>94</v>
      </c>
      <c r="B41" s="6"/>
      <c r="C41" s="6">
        <v>91800</v>
      </c>
      <c r="D41" s="6">
        <v>91800</v>
      </c>
      <c r="E41" s="9" t="s">
        <v>91</v>
      </c>
      <c r="F41" s="13"/>
      <c r="G41" s="13">
        <v>91800</v>
      </c>
      <c r="H41" s="13">
        <v>91800</v>
      </c>
      <c r="I41" s="6"/>
    </row>
    <row r="42" spans="1:9" ht="29.25" customHeight="1">
      <c r="A42" s="6" t="s">
        <v>95</v>
      </c>
      <c r="B42" s="6"/>
      <c r="C42" s="6">
        <v>-19400</v>
      </c>
      <c r="D42" s="6">
        <v>-19400</v>
      </c>
      <c r="E42" s="9"/>
      <c r="F42" s="13"/>
      <c r="G42" s="13"/>
      <c r="H42" s="13"/>
      <c r="I42" s="6"/>
    </row>
  </sheetData>
  <mergeCells count="4">
    <mergeCell ref="A2:I2"/>
    <mergeCell ref="H3:I3"/>
    <mergeCell ref="A4:D4"/>
    <mergeCell ref="E4:H4"/>
  </mergeCells>
  <phoneticPr fontId="2" type="noConversion"/>
  <pageMargins left="0.70866141732283472" right="0.70866141732283472" top="0.51" bottom="0.5799999999999999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4" sqref="A4"/>
    </sheetView>
  </sheetViews>
  <sheetFormatPr defaultRowHeight="13.5"/>
  <cols>
    <col min="1" max="1" width="134.625" customWidth="1"/>
  </cols>
  <sheetData>
    <row r="1" spans="1:1">
      <c r="A1" s="25"/>
    </row>
    <row r="2" spans="1:1" ht="14.25">
      <c r="A2" s="24"/>
    </row>
    <row r="3" spans="1:1" ht="44.25" customHeight="1">
      <c r="A3" s="23" t="s">
        <v>141</v>
      </c>
    </row>
    <row r="4" spans="1:1" ht="24.75" customHeight="1">
      <c r="A4" s="23" t="s">
        <v>142</v>
      </c>
    </row>
    <row r="5" spans="1:1" ht="14.25">
      <c r="A5" s="24"/>
    </row>
    <row r="6" spans="1:1" ht="24" customHeight="1">
      <c r="A6" s="25"/>
    </row>
    <row r="7" spans="1:1" ht="57.75" customHeight="1">
      <c r="A7" s="22"/>
    </row>
    <row r="8" spans="1:1" ht="123.75" customHeight="1">
      <c r="A8" s="21" t="s">
        <v>144</v>
      </c>
    </row>
    <row r="9" spans="1:1" ht="28.5">
      <c r="A9" s="20" t="s">
        <v>140</v>
      </c>
    </row>
    <row r="10" spans="1:1">
      <c r="A10" s="59"/>
    </row>
    <row r="11" spans="1:1">
      <c r="A11" s="59"/>
    </row>
    <row r="12" spans="1:1" ht="14.25">
      <c r="A12" s="19"/>
    </row>
    <row r="13" spans="1:1" ht="22.5">
      <c r="A13" s="18" t="s">
        <v>72</v>
      </c>
    </row>
    <row r="14" spans="1:1" ht="22.5">
      <c r="A14" s="17">
        <v>44470</v>
      </c>
    </row>
    <row r="15" spans="1:1">
      <c r="A15" s="25"/>
    </row>
    <row r="16" spans="1:1">
      <c r="A16" s="25"/>
    </row>
    <row r="17" spans="1:1">
      <c r="A17" s="25"/>
    </row>
    <row r="18" spans="1:1">
      <c r="A18" s="25"/>
    </row>
    <row r="19" spans="1:1">
      <c r="A19" s="25"/>
    </row>
    <row r="20" spans="1:1">
      <c r="A20" s="25"/>
    </row>
  </sheetData>
  <mergeCells count="1">
    <mergeCell ref="A10:A1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13" sqref="B13"/>
    </sheetView>
  </sheetViews>
  <sheetFormatPr defaultColWidth="9" defaultRowHeight="13.5"/>
  <cols>
    <col min="1" max="1" width="15.625" customWidth="1"/>
    <col min="2" max="5" width="13.75" style="2" customWidth="1"/>
    <col min="6" max="6" width="15.625" customWidth="1"/>
    <col min="7" max="7" width="13.375" customWidth="1"/>
    <col min="8" max="8" width="13.5" customWidth="1"/>
    <col min="9" max="9" width="15.625" customWidth="1"/>
  </cols>
  <sheetData>
    <row r="1" spans="1:10" ht="29.25" customHeight="1">
      <c r="A1" s="58" t="s">
        <v>145</v>
      </c>
      <c r="B1" s="28"/>
      <c r="C1" s="28"/>
    </row>
    <row r="2" spans="1:10" ht="25.5" customHeight="1">
      <c r="A2" s="63" t="s">
        <v>143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7" customHeight="1">
      <c r="A3" s="26"/>
      <c r="B3" s="29"/>
      <c r="C3" s="29"/>
      <c r="D3" s="29"/>
      <c r="E3" s="29"/>
      <c r="F3" s="26"/>
      <c r="G3" s="26"/>
      <c r="H3" s="26"/>
      <c r="I3" s="26"/>
      <c r="J3" s="54" t="s">
        <v>19</v>
      </c>
    </row>
    <row r="4" spans="1:10" ht="33" customHeight="1">
      <c r="A4" s="67" t="s">
        <v>73</v>
      </c>
      <c r="B4" s="64" t="s">
        <v>139</v>
      </c>
      <c r="C4" s="65"/>
      <c r="D4" s="66" t="s">
        <v>20</v>
      </c>
      <c r="E4" s="66"/>
      <c r="F4" s="67" t="s">
        <v>21</v>
      </c>
      <c r="G4" s="68" t="s">
        <v>134</v>
      </c>
      <c r="H4" s="69"/>
      <c r="I4" s="70"/>
      <c r="J4" s="67" t="s">
        <v>7</v>
      </c>
    </row>
    <row r="5" spans="1:10" ht="47.25" customHeight="1">
      <c r="A5" s="67"/>
      <c r="B5" s="30" t="s">
        <v>135</v>
      </c>
      <c r="C5" s="30" t="s">
        <v>136</v>
      </c>
      <c r="D5" s="30" t="s">
        <v>137</v>
      </c>
      <c r="E5" s="30" t="s">
        <v>138</v>
      </c>
      <c r="F5" s="67"/>
      <c r="G5" s="52" t="s">
        <v>22</v>
      </c>
      <c r="H5" s="52" t="s">
        <v>23</v>
      </c>
      <c r="I5" s="52" t="s">
        <v>24</v>
      </c>
      <c r="J5" s="67"/>
    </row>
    <row r="6" spans="1:10" ht="44.25" customHeight="1">
      <c r="A6" s="35" t="s">
        <v>74</v>
      </c>
      <c r="B6" s="32">
        <v>294</v>
      </c>
      <c r="C6" s="32">
        <v>173</v>
      </c>
      <c r="D6" s="32">
        <v>287</v>
      </c>
      <c r="E6" s="32">
        <v>169</v>
      </c>
      <c r="F6" s="53">
        <v>0.88539999999999996</v>
      </c>
      <c r="G6" s="35">
        <v>63</v>
      </c>
      <c r="H6" s="35">
        <v>58</v>
      </c>
      <c r="I6" s="35">
        <v>46</v>
      </c>
      <c r="J6" s="37"/>
    </row>
    <row r="7" spans="1:10" s="1" customFormat="1" ht="44.25" customHeight="1">
      <c r="A7" s="32" t="s">
        <v>75</v>
      </c>
      <c r="B7" s="32">
        <v>107</v>
      </c>
      <c r="C7" s="32">
        <v>35</v>
      </c>
      <c r="D7" s="32">
        <v>101</v>
      </c>
      <c r="E7" s="32">
        <v>31</v>
      </c>
      <c r="F7" s="53">
        <v>1.7184999999999999</v>
      </c>
      <c r="G7" s="35">
        <v>19</v>
      </c>
      <c r="H7" s="35">
        <v>31</v>
      </c>
      <c r="I7" s="35">
        <v>7</v>
      </c>
      <c r="J7" s="37"/>
    </row>
  </sheetData>
  <mergeCells count="7">
    <mergeCell ref="A2:J2"/>
    <mergeCell ref="B4:C4"/>
    <mergeCell ref="D4:E4"/>
    <mergeCell ref="A4:A5"/>
    <mergeCell ref="F4:F5"/>
    <mergeCell ref="J4:J5"/>
    <mergeCell ref="G4:I4"/>
  </mergeCells>
  <phoneticPr fontId="2" type="noConversion"/>
  <pageMargins left="0.51" right="0.37" top="0.78" bottom="1" header="0.51180555555555596" footer="0.511805555555555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14" sqref="C14"/>
    </sheetView>
  </sheetViews>
  <sheetFormatPr defaultRowHeight="13.5"/>
  <cols>
    <col min="1" max="1" width="7.375" customWidth="1"/>
    <col min="2" max="2" width="24.625" customWidth="1"/>
    <col min="4" max="4" width="9.375" customWidth="1"/>
    <col min="5" max="5" width="8.75" customWidth="1"/>
    <col min="7" max="7" width="7.625" customWidth="1"/>
    <col min="8" max="8" width="49.75" customWidth="1"/>
    <col min="9" max="9" width="7" customWidth="1"/>
  </cols>
  <sheetData>
    <row r="1" spans="1:9" ht="14.25">
      <c r="A1" s="58" t="s">
        <v>146</v>
      </c>
    </row>
    <row r="2" spans="1:9" ht="27">
      <c r="A2" s="27"/>
      <c r="B2" s="63" t="s">
        <v>123</v>
      </c>
      <c r="C2" s="63"/>
      <c r="D2" s="63"/>
      <c r="E2" s="63"/>
      <c r="F2" s="63"/>
      <c r="G2" s="63"/>
      <c r="H2" s="63"/>
      <c r="I2" s="63"/>
    </row>
    <row r="3" spans="1:9" ht="14.25">
      <c r="A3" s="27"/>
      <c r="B3" s="27"/>
      <c r="C3" s="27"/>
      <c r="D3" s="27"/>
      <c r="E3" s="27"/>
      <c r="F3" s="27"/>
      <c r="G3" s="27"/>
      <c r="H3" s="27"/>
      <c r="I3" s="54" t="s">
        <v>0</v>
      </c>
    </row>
    <row r="4" spans="1:9" ht="18.75" customHeight="1">
      <c r="A4" s="67" t="s">
        <v>1</v>
      </c>
      <c r="B4" s="71" t="s">
        <v>2</v>
      </c>
      <c r="C4" s="74" t="s">
        <v>3</v>
      </c>
      <c r="D4" s="67" t="s">
        <v>131</v>
      </c>
      <c r="E4" s="66" t="s">
        <v>132</v>
      </c>
      <c r="F4" s="66" t="s">
        <v>4</v>
      </c>
      <c r="G4" s="66" t="s">
        <v>5</v>
      </c>
      <c r="H4" s="71" t="s">
        <v>6</v>
      </c>
      <c r="I4" s="71" t="s">
        <v>7</v>
      </c>
    </row>
    <row r="5" spans="1:9" ht="18.75" customHeight="1">
      <c r="A5" s="67"/>
      <c r="B5" s="72"/>
      <c r="C5" s="75"/>
      <c r="D5" s="67"/>
      <c r="E5" s="66"/>
      <c r="F5" s="66"/>
      <c r="G5" s="66"/>
      <c r="H5" s="72"/>
      <c r="I5" s="72"/>
    </row>
    <row r="6" spans="1:9" ht="42.75" customHeight="1">
      <c r="A6" s="67"/>
      <c r="B6" s="73"/>
      <c r="C6" s="76"/>
      <c r="D6" s="67"/>
      <c r="E6" s="66"/>
      <c r="F6" s="66"/>
      <c r="G6" s="66"/>
      <c r="H6" s="73"/>
      <c r="I6" s="73"/>
    </row>
    <row r="7" spans="1:9" ht="42.75" customHeight="1">
      <c r="A7" s="68" t="s">
        <v>133</v>
      </c>
      <c r="B7" s="70"/>
      <c r="C7" s="50"/>
      <c r="D7" s="51">
        <f>SUM(D8:D24)</f>
        <v>460500.89</v>
      </c>
      <c r="E7" s="51">
        <f>SUM(E8:E24)</f>
        <v>64298</v>
      </c>
      <c r="F7" s="30"/>
      <c r="G7" s="30"/>
      <c r="H7" s="48"/>
      <c r="I7" s="48"/>
    </row>
    <row r="8" spans="1:9" ht="52.5" customHeight="1">
      <c r="A8" s="38">
        <v>1</v>
      </c>
      <c r="B8" s="39" t="s">
        <v>83</v>
      </c>
      <c r="C8" s="40" t="s">
        <v>35</v>
      </c>
      <c r="D8" s="41">
        <v>147169.29</v>
      </c>
      <c r="E8" s="41">
        <v>11000</v>
      </c>
      <c r="F8" s="40" t="s">
        <v>27</v>
      </c>
      <c r="G8" s="42" t="s">
        <v>17</v>
      </c>
      <c r="H8" s="43" t="s">
        <v>96</v>
      </c>
      <c r="I8" s="37"/>
    </row>
    <row r="9" spans="1:9" ht="41.25" customHeight="1">
      <c r="A9" s="38">
        <v>2</v>
      </c>
      <c r="B9" s="44" t="s">
        <v>29</v>
      </c>
      <c r="C9" s="40" t="s">
        <v>26</v>
      </c>
      <c r="D9" s="41">
        <v>14000</v>
      </c>
      <c r="E9" s="41">
        <v>10000</v>
      </c>
      <c r="F9" s="40" t="s">
        <v>27</v>
      </c>
      <c r="G9" s="40" t="s">
        <v>28</v>
      </c>
      <c r="H9" s="43" t="s">
        <v>97</v>
      </c>
      <c r="I9" s="37"/>
    </row>
    <row r="10" spans="1:9" ht="44.25" customHeight="1">
      <c r="A10" s="38">
        <v>3</v>
      </c>
      <c r="B10" s="44" t="s">
        <v>84</v>
      </c>
      <c r="C10" s="40" t="s">
        <v>26</v>
      </c>
      <c r="D10" s="41">
        <v>35000</v>
      </c>
      <c r="E10" s="41">
        <v>7310</v>
      </c>
      <c r="F10" s="45" t="s">
        <v>27</v>
      </c>
      <c r="G10" s="42" t="s">
        <v>17</v>
      </c>
      <c r="H10" s="46" t="s">
        <v>98</v>
      </c>
      <c r="I10" s="37"/>
    </row>
    <row r="11" spans="1:9" ht="57.75" customHeight="1">
      <c r="A11" s="38">
        <v>4</v>
      </c>
      <c r="B11" s="39" t="s">
        <v>34</v>
      </c>
      <c r="C11" s="40" t="s">
        <v>35</v>
      </c>
      <c r="D11" s="41">
        <v>88995</v>
      </c>
      <c r="E11" s="41">
        <v>6000</v>
      </c>
      <c r="F11" s="40" t="s">
        <v>27</v>
      </c>
      <c r="G11" s="42" t="s">
        <v>17</v>
      </c>
      <c r="H11" s="43" t="s">
        <v>99</v>
      </c>
      <c r="I11" s="37"/>
    </row>
    <row r="12" spans="1:9" ht="47.25" customHeight="1">
      <c r="A12" s="38">
        <v>5</v>
      </c>
      <c r="B12" s="44" t="s">
        <v>30</v>
      </c>
      <c r="C12" s="40" t="s">
        <v>26</v>
      </c>
      <c r="D12" s="41">
        <v>9000</v>
      </c>
      <c r="E12" s="41">
        <v>4000</v>
      </c>
      <c r="F12" s="47" t="s">
        <v>27</v>
      </c>
      <c r="G12" s="40" t="s">
        <v>28</v>
      </c>
      <c r="H12" s="43" t="s">
        <v>124</v>
      </c>
      <c r="I12" s="32"/>
    </row>
    <row r="13" spans="1:9" ht="51" customHeight="1">
      <c r="A13" s="38">
        <v>6</v>
      </c>
      <c r="B13" s="44" t="s">
        <v>32</v>
      </c>
      <c r="C13" s="40" t="s">
        <v>26</v>
      </c>
      <c r="D13" s="41">
        <v>3883</v>
      </c>
      <c r="E13" s="41">
        <v>3883</v>
      </c>
      <c r="F13" s="47" t="s">
        <v>27</v>
      </c>
      <c r="G13" s="40" t="s">
        <v>28</v>
      </c>
      <c r="H13" s="43" t="s">
        <v>100</v>
      </c>
      <c r="I13" s="32"/>
    </row>
    <row r="14" spans="1:9" ht="45" customHeight="1">
      <c r="A14" s="38">
        <v>7</v>
      </c>
      <c r="B14" s="39" t="s">
        <v>39</v>
      </c>
      <c r="C14" s="40" t="s">
        <v>35</v>
      </c>
      <c r="D14" s="41">
        <v>28974.45</v>
      </c>
      <c r="E14" s="41">
        <v>2000</v>
      </c>
      <c r="F14" s="40" t="s">
        <v>27</v>
      </c>
      <c r="G14" s="42" t="s">
        <v>17</v>
      </c>
      <c r="H14" s="43" t="s">
        <v>101</v>
      </c>
      <c r="I14" s="37"/>
    </row>
    <row r="15" spans="1:9" ht="46.5" customHeight="1">
      <c r="A15" s="38">
        <v>8</v>
      </c>
      <c r="B15" s="39" t="s">
        <v>40</v>
      </c>
      <c r="C15" s="40" t="s">
        <v>35</v>
      </c>
      <c r="D15" s="41">
        <v>30848.28</v>
      </c>
      <c r="E15" s="41">
        <v>1000</v>
      </c>
      <c r="F15" s="40" t="s">
        <v>27</v>
      </c>
      <c r="G15" s="42" t="s">
        <v>17</v>
      </c>
      <c r="H15" s="43" t="s">
        <v>102</v>
      </c>
      <c r="I15" s="37"/>
    </row>
    <row r="16" spans="1:9" ht="54" customHeight="1">
      <c r="A16" s="38">
        <v>9</v>
      </c>
      <c r="B16" s="44" t="s">
        <v>33</v>
      </c>
      <c r="C16" s="40" t="s">
        <v>26</v>
      </c>
      <c r="D16" s="41">
        <v>3305</v>
      </c>
      <c r="E16" s="41">
        <v>3305</v>
      </c>
      <c r="F16" s="47" t="s">
        <v>27</v>
      </c>
      <c r="G16" s="40" t="s">
        <v>28</v>
      </c>
      <c r="H16" s="43" t="s">
        <v>103</v>
      </c>
      <c r="I16" s="32"/>
    </row>
    <row r="17" spans="1:9" ht="57.75" customHeight="1">
      <c r="A17" s="38">
        <v>10</v>
      </c>
      <c r="B17" s="39" t="s">
        <v>37</v>
      </c>
      <c r="C17" s="40" t="s">
        <v>35</v>
      </c>
      <c r="D17" s="41">
        <v>20606</v>
      </c>
      <c r="E17" s="41">
        <v>3300</v>
      </c>
      <c r="F17" s="40" t="s">
        <v>27</v>
      </c>
      <c r="G17" s="42" t="s">
        <v>17</v>
      </c>
      <c r="H17" s="43" t="s">
        <v>125</v>
      </c>
      <c r="I17" s="37"/>
    </row>
    <row r="18" spans="1:9" ht="50.25" customHeight="1">
      <c r="A18" s="38">
        <v>11</v>
      </c>
      <c r="B18" s="39" t="s">
        <v>25</v>
      </c>
      <c r="C18" s="40" t="s">
        <v>26</v>
      </c>
      <c r="D18" s="41">
        <v>7000</v>
      </c>
      <c r="E18" s="41">
        <v>3000</v>
      </c>
      <c r="F18" s="40" t="s">
        <v>27</v>
      </c>
      <c r="G18" s="40" t="s">
        <v>28</v>
      </c>
      <c r="H18" s="43" t="s">
        <v>104</v>
      </c>
      <c r="I18" s="37"/>
    </row>
    <row r="19" spans="1:9" ht="57.75" customHeight="1">
      <c r="A19" s="38">
        <v>12</v>
      </c>
      <c r="B19" s="39" t="s">
        <v>36</v>
      </c>
      <c r="C19" s="40" t="s">
        <v>35</v>
      </c>
      <c r="D19" s="41">
        <v>25150</v>
      </c>
      <c r="E19" s="41">
        <v>3000</v>
      </c>
      <c r="F19" s="40" t="s">
        <v>27</v>
      </c>
      <c r="G19" s="42" t="s">
        <v>17</v>
      </c>
      <c r="H19" s="43" t="s">
        <v>126</v>
      </c>
      <c r="I19" s="37"/>
    </row>
    <row r="20" spans="1:9" ht="57.75" customHeight="1">
      <c r="A20" s="38">
        <v>13</v>
      </c>
      <c r="B20" s="39" t="s">
        <v>42</v>
      </c>
      <c r="C20" s="40" t="s">
        <v>35</v>
      </c>
      <c r="D20" s="41">
        <v>2958.2</v>
      </c>
      <c r="E20" s="41">
        <v>500</v>
      </c>
      <c r="F20" s="40" t="s">
        <v>27</v>
      </c>
      <c r="G20" s="42" t="s">
        <v>17</v>
      </c>
      <c r="H20" s="43" t="s">
        <v>105</v>
      </c>
      <c r="I20" s="37"/>
    </row>
    <row r="21" spans="1:9" ht="52.5" customHeight="1">
      <c r="A21" s="38">
        <v>14</v>
      </c>
      <c r="B21" s="44" t="s">
        <v>31</v>
      </c>
      <c r="C21" s="40" t="s">
        <v>26</v>
      </c>
      <c r="D21" s="41">
        <v>10000</v>
      </c>
      <c r="E21" s="41">
        <v>2000</v>
      </c>
      <c r="F21" s="47" t="s">
        <v>27</v>
      </c>
      <c r="G21" s="40" t="s">
        <v>28</v>
      </c>
      <c r="H21" s="43" t="s">
        <v>127</v>
      </c>
      <c r="I21" s="32"/>
    </row>
    <row r="22" spans="1:9" ht="80.25" customHeight="1">
      <c r="A22" s="38">
        <v>15</v>
      </c>
      <c r="B22" s="39" t="s">
        <v>38</v>
      </c>
      <c r="C22" s="40" t="s">
        <v>35</v>
      </c>
      <c r="D22" s="41">
        <v>9586.67</v>
      </c>
      <c r="E22" s="41">
        <v>2000</v>
      </c>
      <c r="F22" s="40" t="s">
        <v>27</v>
      </c>
      <c r="G22" s="42" t="s">
        <v>17</v>
      </c>
      <c r="H22" s="43" t="s">
        <v>106</v>
      </c>
      <c r="I22" s="37"/>
    </row>
    <row r="23" spans="1:9" ht="66.75" customHeight="1">
      <c r="A23" s="38">
        <v>16</v>
      </c>
      <c r="B23" s="39" t="s">
        <v>41</v>
      </c>
      <c r="C23" s="40" t="s">
        <v>35</v>
      </c>
      <c r="D23" s="41">
        <v>18005</v>
      </c>
      <c r="E23" s="41">
        <v>1000</v>
      </c>
      <c r="F23" s="40" t="s">
        <v>27</v>
      </c>
      <c r="G23" s="42" t="s">
        <v>17</v>
      </c>
      <c r="H23" s="43" t="s">
        <v>107</v>
      </c>
      <c r="I23" s="37"/>
    </row>
    <row r="24" spans="1:9" ht="71.25" customHeight="1">
      <c r="A24" s="38">
        <v>17</v>
      </c>
      <c r="B24" s="39" t="s">
        <v>43</v>
      </c>
      <c r="C24" s="40" t="s">
        <v>35</v>
      </c>
      <c r="D24" s="41">
        <v>6020</v>
      </c>
      <c r="E24" s="41">
        <v>1000</v>
      </c>
      <c r="F24" s="40" t="s">
        <v>27</v>
      </c>
      <c r="G24" s="42" t="s">
        <v>17</v>
      </c>
      <c r="H24" s="43" t="s">
        <v>108</v>
      </c>
      <c r="I24" s="37"/>
    </row>
    <row r="25" spans="1:9" ht="22.5" customHeight="1"/>
  </sheetData>
  <mergeCells count="11">
    <mergeCell ref="A7:B7"/>
    <mergeCell ref="B2:I2"/>
    <mergeCell ref="A4:A6"/>
    <mergeCell ref="B4:B6"/>
    <mergeCell ref="C4:C6"/>
    <mergeCell ref="F4:F6"/>
    <mergeCell ref="G4:G6"/>
    <mergeCell ref="H4:H6"/>
    <mergeCell ref="I4:I6"/>
    <mergeCell ref="D4:D6"/>
    <mergeCell ref="E4:E6"/>
  </mergeCells>
  <phoneticPr fontId="52" type="noConversion"/>
  <pageMargins left="0.57999999999999996" right="0.47" top="0.27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="98" zoomScaleNormal="98" workbookViewId="0">
      <selection activeCell="B4" sqref="B4:B6"/>
    </sheetView>
  </sheetViews>
  <sheetFormatPr defaultColWidth="9" defaultRowHeight="13.5"/>
  <cols>
    <col min="1" max="1" width="6.625" style="2" customWidth="1"/>
    <col min="2" max="2" width="24.125" style="2" customWidth="1"/>
    <col min="3" max="3" width="10.875" style="2" customWidth="1"/>
    <col min="4" max="7" width="14.5" style="2" customWidth="1"/>
    <col min="8" max="8" width="37" style="2" customWidth="1"/>
    <col min="9" max="9" width="14.625" style="2" customWidth="1"/>
    <col min="10" max="16384" width="9" style="2"/>
  </cols>
  <sheetData>
    <row r="1" spans="1:9" ht="20.25" customHeight="1">
      <c r="A1" s="77" t="s">
        <v>147</v>
      </c>
      <c r="B1" s="77"/>
    </row>
    <row r="2" spans="1:9" ht="27" customHeight="1">
      <c r="A2" s="78" t="s">
        <v>122</v>
      </c>
      <c r="B2" s="78"/>
      <c r="C2" s="78"/>
      <c r="D2" s="78"/>
      <c r="E2" s="78"/>
      <c r="F2" s="78"/>
      <c r="G2" s="78"/>
      <c r="H2" s="78"/>
      <c r="I2" s="78"/>
    </row>
    <row r="3" spans="1:9" ht="23.1" customHeight="1">
      <c r="I3" s="55" t="s">
        <v>0</v>
      </c>
    </row>
    <row r="4" spans="1:9" ht="13.5" customHeight="1">
      <c r="A4" s="67" t="s">
        <v>1</v>
      </c>
      <c r="B4" s="74" t="s">
        <v>2</v>
      </c>
      <c r="C4" s="71" t="s">
        <v>3</v>
      </c>
      <c r="D4" s="67" t="s">
        <v>128</v>
      </c>
      <c r="E4" s="66" t="s">
        <v>129</v>
      </c>
      <c r="F4" s="74" t="s">
        <v>4</v>
      </c>
      <c r="G4" s="74" t="s">
        <v>5</v>
      </c>
      <c r="H4" s="71" t="s">
        <v>6</v>
      </c>
      <c r="I4" s="71" t="s">
        <v>7</v>
      </c>
    </row>
    <row r="5" spans="1:9" ht="18.75" customHeight="1">
      <c r="A5" s="67"/>
      <c r="B5" s="75"/>
      <c r="C5" s="72"/>
      <c r="D5" s="67"/>
      <c r="E5" s="66"/>
      <c r="F5" s="75"/>
      <c r="G5" s="75"/>
      <c r="H5" s="72"/>
      <c r="I5" s="72"/>
    </row>
    <row r="6" spans="1:9" ht="24.75" customHeight="1">
      <c r="A6" s="67"/>
      <c r="B6" s="76"/>
      <c r="C6" s="73"/>
      <c r="D6" s="67"/>
      <c r="E6" s="66"/>
      <c r="F6" s="76"/>
      <c r="G6" s="76"/>
      <c r="H6" s="73"/>
      <c r="I6" s="73"/>
    </row>
    <row r="7" spans="1:9" ht="28.5" customHeight="1">
      <c r="A7" s="68" t="s">
        <v>130</v>
      </c>
      <c r="B7" s="70"/>
      <c r="C7" s="48"/>
      <c r="D7" s="49">
        <f>SUM(D8:D12)</f>
        <v>296412.3</v>
      </c>
      <c r="E7" s="49">
        <f>SUM(E8:E12)</f>
        <v>91800</v>
      </c>
      <c r="F7" s="49"/>
      <c r="G7" s="49"/>
      <c r="H7" s="48"/>
      <c r="I7" s="48"/>
    </row>
    <row r="8" spans="1:9" ht="57" customHeight="1">
      <c r="A8" s="31">
        <v>1</v>
      </c>
      <c r="B8" s="32" t="s">
        <v>13</v>
      </c>
      <c r="C8" s="33" t="s">
        <v>14</v>
      </c>
      <c r="D8" s="34">
        <v>119501.56</v>
      </c>
      <c r="E8" s="35">
        <v>39600</v>
      </c>
      <c r="F8" s="33" t="s">
        <v>10</v>
      </c>
      <c r="G8" s="33" t="s">
        <v>11</v>
      </c>
      <c r="H8" s="32" t="s">
        <v>78</v>
      </c>
      <c r="I8" s="32" t="s">
        <v>15</v>
      </c>
    </row>
    <row r="9" spans="1:9" ht="57" customHeight="1">
      <c r="A9" s="31">
        <v>2</v>
      </c>
      <c r="B9" s="32" t="s">
        <v>16</v>
      </c>
      <c r="C9" s="33" t="s">
        <v>9</v>
      </c>
      <c r="D9" s="34">
        <v>116993</v>
      </c>
      <c r="E9" s="35">
        <v>30000</v>
      </c>
      <c r="F9" s="33" t="s">
        <v>10</v>
      </c>
      <c r="G9" s="36" t="s">
        <v>17</v>
      </c>
      <c r="H9" s="32" t="s">
        <v>79</v>
      </c>
      <c r="I9" s="37"/>
    </row>
    <row r="10" spans="1:9" ht="57" customHeight="1">
      <c r="A10" s="31">
        <v>3</v>
      </c>
      <c r="B10" s="32" t="s">
        <v>18</v>
      </c>
      <c r="C10" s="33" t="s">
        <v>9</v>
      </c>
      <c r="D10" s="34">
        <v>44562</v>
      </c>
      <c r="E10" s="35">
        <v>10000</v>
      </c>
      <c r="F10" s="33" t="s">
        <v>10</v>
      </c>
      <c r="G10" s="36" t="s">
        <v>17</v>
      </c>
      <c r="H10" s="32" t="s">
        <v>80</v>
      </c>
      <c r="I10" s="37"/>
    </row>
    <row r="11" spans="1:9" ht="57" customHeight="1">
      <c r="A11" s="31">
        <v>4</v>
      </c>
      <c r="B11" s="32" t="s">
        <v>12</v>
      </c>
      <c r="C11" s="33" t="s">
        <v>9</v>
      </c>
      <c r="D11" s="34">
        <v>11880.98</v>
      </c>
      <c r="E11" s="35">
        <v>9400</v>
      </c>
      <c r="F11" s="33" t="s">
        <v>10</v>
      </c>
      <c r="G11" s="33" t="s">
        <v>11</v>
      </c>
      <c r="H11" s="32" t="s">
        <v>81</v>
      </c>
      <c r="I11" s="37"/>
    </row>
    <row r="12" spans="1:9" ht="57" customHeight="1">
      <c r="A12" s="31">
        <v>5</v>
      </c>
      <c r="B12" s="32" t="s">
        <v>8</v>
      </c>
      <c r="C12" s="33" t="s">
        <v>9</v>
      </c>
      <c r="D12" s="34">
        <v>3474.76</v>
      </c>
      <c r="E12" s="35">
        <v>2800</v>
      </c>
      <c r="F12" s="33" t="s">
        <v>10</v>
      </c>
      <c r="G12" s="33" t="s">
        <v>11</v>
      </c>
      <c r="H12" s="32" t="s">
        <v>82</v>
      </c>
      <c r="I12" s="37"/>
    </row>
  </sheetData>
  <mergeCells count="12">
    <mergeCell ref="A7:B7"/>
    <mergeCell ref="I4:I6"/>
    <mergeCell ref="A1:B1"/>
    <mergeCell ref="A2:I2"/>
    <mergeCell ref="F4:F6"/>
    <mergeCell ref="G4:G6"/>
    <mergeCell ref="H4:H6"/>
    <mergeCell ref="A4:A6"/>
    <mergeCell ref="B4:B6"/>
    <mergeCell ref="C4:C6"/>
    <mergeCell ref="D4:D6"/>
    <mergeCell ref="E4:E6"/>
  </mergeCells>
  <phoneticPr fontId="2" type="noConversion"/>
  <pageMargins left="0.78740157480314965" right="0.35433070866141736" top="0.47244094488188981" bottom="0.31496062992125984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封面</vt:lpstr>
      <vt:lpstr>附表1</vt:lpstr>
      <vt:lpstr>封面2</vt:lpstr>
      <vt:lpstr>附表2</vt:lpstr>
      <vt:lpstr>附表3</vt:lpstr>
      <vt:lpstr>附表4</vt:lpstr>
      <vt:lpstr>附表1!Print_Titles</vt:lpstr>
      <vt:lpstr>附表3!Print_Titles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史丽平</dc:creator>
  <cp:lastModifiedBy>赵蒙</cp:lastModifiedBy>
  <cp:lastPrinted>2021-10-27T13:10:44Z</cp:lastPrinted>
  <dcterms:created xsi:type="dcterms:W3CDTF">2021-10-14T12:13:00Z</dcterms:created>
  <dcterms:modified xsi:type="dcterms:W3CDTF">2021-10-27T13:37:51Z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7D0CA27AEE3340358A96BD4EC106604D</vt:lpwstr>
  </property>
</Properties>
</file>